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i Mojca\Bi-Office\2026\"/>
    </mc:Choice>
  </mc:AlternateContent>
  <xr:revisionPtr revIDLastSave="0" documentId="13_ncr:1_{EFCBF655-8BB5-4A9E-9046-40BB4F3E86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definedNames>
    <definedName name="_xlnm.Print_Area" localSheetId="0">Sheet1!$A$1:$F$161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7" i="1" l="1"/>
  <c r="G67" i="1" s="1"/>
  <c r="E125" i="1"/>
  <c r="G125" i="1" s="1"/>
  <c r="G155" i="1"/>
  <c r="G154" i="1"/>
  <c r="G118" i="1"/>
  <c r="G47" i="1"/>
  <c r="E152" i="1"/>
  <c r="G152" i="1" s="1"/>
  <c r="E151" i="1"/>
  <c r="G151" i="1" s="1"/>
  <c r="E150" i="1"/>
  <c r="G150" i="1" s="1"/>
  <c r="E149" i="1"/>
  <c r="G149" i="1" s="1"/>
  <c r="E148" i="1"/>
  <c r="G148" i="1" s="1"/>
  <c r="E147" i="1"/>
  <c r="G147" i="1" s="1"/>
  <c r="E145" i="1"/>
  <c r="G145" i="1" s="1"/>
  <c r="E144" i="1"/>
  <c r="G144" i="1" s="1"/>
  <c r="E143" i="1"/>
  <c r="G143" i="1" s="1"/>
  <c r="E142" i="1"/>
  <c r="G142" i="1" s="1"/>
  <c r="E141" i="1"/>
  <c r="G141" i="1" s="1"/>
  <c r="E140" i="1"/>
  <c r="G140" i="1" s="1"/>
  <c r="E139" i="1"/>
  <c r="G139" i="1" s="1"/>
  <c r="E138" i="1"/>
  <c r="G138" i="1" s="1"/>
  <c r="E137" i="1"/>
  <c r="G137" i="1" s="1"/>
  <c r="E136" i="1"/>
  <c r="G136" i="1" s="1"/>
  <c r="E135" i="1"/>
  <c r="G135" i="1" s="1"/>
  <c r="E134" i="1"/>
  <c r="G134" i="1" s="1"/>
  <c r="E133" i="1"/>
  <c r="G133" i="1" s="1"/>
  <c r="E132" i="1"/>
  <c r="G132" i="1" s="1"/>
  <c r="E131" i="1"/>
  <c r="G131" i="1" s="1"/>
  <c r="E130" i="1"/>
  <c r="G130" i="1" s="1"/>
  <c r="E129" i="1"/>
  <c r="G129" i="1" s="1"/>
  <c r="E128" i="1"/>
  <c r="G128" i="1" s="1"/>
  <c r="E127" i="1"/>
  <c r="G127" i="1" s="1"/>
  <c r="E126" i="1"/>
  <c r="G126" i="1" s="1"/>
  <c r="E124" i="1"/>
  <c r="G124" i="1" s="1"/>
  <c r="E123" i="1"/>
  <c r="G123" i="1" s="1"/>
  <c r="E122" i="1"/>
  <c r="G122" i="1" s="1"/>
  <c r="E121" i="1"/>
  <c r="G121" i="1" s="1"/>
  <c r="E120" i="1"/>
  <c r="G120" i="1" s="1"/>
  <c r="E117" i="1"/>
  <c r="G117" i="1" s="1"/>
  <c r="E116" i="1"/>
  <c r="G116" i="1" s="1"/>
  <c r="E115" i="1"/>
  <c r="G115" i="1" s="1"/>
  <c r="E114" i="1"/>
  <c r="G114" i="1" s="1"/>
  <c r="E113" i="1"/>
  <c r="G113" i="1" s="1"/>
  <c r="E112" i="1"/>
  <c r="G112" i="1" s="1"/>
  <c r="E110" i="1"/>
  <c r="G110" i="1" s="1"/>
  <c r="E109" i="1"/>
  <c r="G109" i="1" s="1"/>
  <c r="E108" i="1"/>
  <c r="G108" i="1" s="1"/>
  <c r="E107" i="1"/>
  <c r="G107" i="1" s="1"/>
  <c r="E106" i="1"/>
  <c r="G106" i="1" s="1"/>
  <c r="E105" i="1"/>
  <c r="G105" i="1" s="1"/>
  <c r="E104" i="1"/>
  <c r="G104" i="1" s="1"/>
  <c r="E103" i="1"/>
  <c r="G103" i="1" s="1"/>
  <c r="E102" i="1"/>
  <c r="G102" i="1" s="1"/>
  <c r="E101" i="1"/>
  <c r="G101" i="1" s="1"/>
  <c r="E100" i="1"/>
  <c r="G100" i="1" s="1"/>
  <c r="E99" i="1"/>
  <c r="G99" i="1" s="1"/>
  <c r="E98" i="1"/>
  <c r="G98" i="1" s="1"/>
  <c r="E97" i="1"/>
  <c r="G97" i="1" s="1"/>
  <c r="E96" i="1"/>
  <c r="G96" i="1" s="1"/>
  <c r="E95" i="1"/>
  <c r="G95" i="1" s="1"/>
  <c r="E94" i="1"/>
  <c r="G94" i="1" s="1"/>
  <c r="E93" i="1"/>
  <c r="G93" i="1" s="1"/>
  <c r="E91" i="1"/>
  <c r="G91" i="1" s="1"/>
  <c r="E90" i="1"/>
  <c r="G90" i="1" s="1"/>
  <c r="E89" i="1"/>
  <c r="G89" i="1" s="1"/>
  <c r="E88" i="1"/>
  <c r="G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E78" i="1"/>
  <c r="G78" i="1" s="1"/>
  <c r="E77" i="1"/>
  <c r="G77" i="1" s="1"/>
  <c r="E76" i="1"/>
  <c r="G76" i="1" s="1"/>
  <c r="E75" i="1"/>
  <c r="G75" i="1" s="1"/>
  <c r="E74" i="1"/>
  <c r="G74" i="1" s="1"/>
  <c r="E73" i="1"/>
  <c r="G73" i="1" s="1"/>
  <c r="E72" i="1"/>
  <c r="G72" i="1" s="1"/>
  <c r="E71" i="1"/>
  <c r="G71" i="1" s="1"/>
  <c r="E70" i="1"/>
  <c r="G70" i="1" s="1"/>
  <c r="E69" i="1"/>
  <c r="G69" i="1" s="1"/>
  <c r="E66" i="1"/>
  <c r="G66" i="1" s="1"/>
  <c r="E65" i="1"/>
  <c r="G65" i="1" s="1"/>
  <c r="E64" i="1"/>
  <c r="G64" i="1" s="1"/>
  <c r="E63" i="1"/>
  <c r="G63" i="1" s="1"/>
  <c r="E61" i="1"/>
  <c r="G61" i="1" s="1"/>
  <c r="E60" i="1"/>
  <c r="G60" i="1" s="1"/>
  <c r="E58" i="1"/>
  <c r="G58" i="1" s="1"/>
  <c r="E57" i="1"/>
  <c r="G57" i="1" s="1"/>
  <c r="E56" i="1"/>
  <c r="G56" i="1" s="1"/>
  <c r="E55" i="1"/>
  <c r="G55" i="1" s="1"/>
  <c r="E54" i="1"/>
  <c r="G54" i="1" s="1"/>
  <c r="E53" i="1"/>
  <c r="G53" i="1" s="1"/>
  <c r="E52" i="1"/>
  <c r="G52" i="1" s="1"/>
  <c r="E50" i="1"/>
  <c r="G50" i="1" s="1"/>
  <c r="E49" i="1"/>
  <c r="G49" i="1" s="1"/>
  <c r="E46" i="1"/>
  <c r="G46" i="1" s="1"/>
  <c r="E45" i="1"/>
  <c r="G45" i="1" s="1"/>
  <c r="E44" i="1"/>
  <c r="G44" i="1" s="1"/>
  <c r="E43" i="1"/>
  <c r="G43" i="1" s="1"/>
  <c r="E42" i="1"/>
  <c r="G42" i="1" s="1"/>
  <c r="E41" i="1"/>
  <c r="G41" i="1" s="1"/>
  <c r="E39" i="1"/>
  <c r="G39" i="1" s="1"/>
  <c r="E38" i="1"/>
  <c r="G38" i="1" s="1"/>
  <c r="E37" i="1"/>
  <c r="G37" i="1" s="1"/>
  <c r="E36" i="1"/>
  <c r="G36" i="1" s="1"/>
  <c r="E34" i="1"/>
  <c r="G34" i="1" s="1"/>
  <c r="E33" i="1"/>
  <c r="G33" i="1" s="1"/>
  <c r="E32" i="1"/>
  <c r="G32" i="1" s="1"/>
  <c r="E30" i="1"/>
  <c r="G30" i="1" s="1"/>
  <c r="E29" i="1"/>
  <c r="G29" i="1" s="1"/>
  <c r="E28" i="1"/>
  <c r="G28" i="1" s="1"/>
  <c r="E27" i="1"/>
  <c r="G27" i="1" s="1"/>
  <c r="E6" i="1"/>
  <c r="G6" i="1" s="1"/>
  <c r="E7" i="1"/>
  <c r="G7" i="1" s="1"/>
  <c r="E8" i="1"/>
  <c r="G8" i="1" s="1"/>
  <c r="E9" i="1"/>
  <c r="G9" i="1" s="1"/>
  <c r="E10" i="1"/>
  <c r="G10" i="1" s="1"/>
  <c r="E11" i="1"/>
  <c r="G11" i="1" s="1"/>
  <c r="E12" i="1"/>
  <c r="G12" i="1" s="1"/>
  <c r="E13" i="1"/>
  <c r="G13" i="1" s="1"/>
  <c r="E14" i="1"/>
  <c r="G14" i="1" s="1"/>
  <c r="E15" i="1"/>
  <c r="G15" i="1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5" i="1"/>
  <c r="G5" i="1" s="1"/>
</calcChain>
</file>

<file path=xl/sharedStrings.xml><?xml version="1.0" encoding="utf-8"?>
<sst xmlns="http://schemas.openxmlformats.org/spreadsheetml/2006/main" count="301" uniqueCount="300">
  <si>
    <t>Biromat d.o.o.
Brnčičeva 29, 1231 Ljubljana
tel. 0590 85 050, fax 0590 85 055
info@biromat.si, www.biromat.si</t>
  </si>
  <si>
    <t>ŠIFRA</t>
  </si>
  <si>
    <t>NAZIV</t>
  </si>
  <si>
    <t>Cenik</t>
  </si>
  <si>
    <t>Dopuščamo možnost nenamernih napak v tisku.</t>
  </si>
  <si>
    <t>BI0317202</t>
  </si>
  <si>
    <t>BI0317203</t>
  </si>
  <si>
    <t>BI2306045</t>
  </si>
  <si>
    <t>BI2306046</t>
  </si>
  <si>
    <t>BI4806175</t>
  </si>
  <si>
    <t>BI4806176</t>
  </si>
  <si>
    <t>BIAA0105</t>
  </si>
  <si>
    <t>BIAA0719</t>
  </si>
  <si>
    <t>BIAA0819</t>
  </si>
  <si>
    <t>BIAA1020</t>
  </si>
  <si>
    <t>BIBC01</t>
  </si>
  <si>
    <t>BIBC03</t>
  </si>
  <si>
    <t>BICA02183</t>
  </si>
  <si>
    <t>BICA03183</t>
  </si>
  <si>
    <t>BICA05183</t>
  </si>
  <si>
    <t>BICA07183</t>
  </si>
  <si>
    <t>BICR04018</t>
  </si>
  <si>
    <t>BICR06018</t>
  </si>
  <si>
    <t>BICR08018</t>
  </si>
  <si>
    <t>BICR09018</t>
  </si>
  <si>
    <t>BICR11018</t>
  </si>
  <si>
    <t>BICR12018</t>
  </si>
  <si>
    <t>BICR15018</t>
  </si>
  <si>
    <t>BID006004</t>
  </si>
  <si>
    <t>BID006020</t>
  </si>
  <si>
    <t>BID006022</t>
  </si>
  <si>
    <t>BID006030</t>
  </si>
  <si>
    <t>BIDKT4030</t>
  </si>
  <si>
    <t>BIDKT6030</t>
  </si>
  <si>
    <t>BIDKT7030</t>
  </si>
  <si>
    <t>BIEA48066</t>
  </si>
  <si>
    <t>BIIM01080</t>
  </si>
  <si>
    <t>BIIM02080</t>
  </si>
  <si>
    <t>BIIM13080</t>
  </si>
  <si>
    <t>BIKT0707</t>
  </si>
  <si>
    <t>BIKT1010</t>
  </si>
  <si>
    <t>BIMA02071</t>
  </si>
  <si>
    <t>BIMA03071</t>
  </si>
  <si>
    <t>BIMA05071</t>
  </si>
  <si>
    <t>BIMA07071</t>
  </si>
  <si>
    <t>BIMA15071</t>
  </si>
  <si>
    <t>BIMA22071</t>
  </si>
  <si>
    <t>BIMA27071</t>
  </si>
  <si>
    <t>BIMVI0305</t>
  </si>
  <si>
    <t>BIMVI0503</t>
  </si>
  <si>
    <t>BIMVI0505</t>
  </si>
  <si>
    <t>BIMVI2703</t>
  </si>
  <si>
    <t>BIMVI2705</t>
  </si>
  <si>
    <t>BIPI0324</t>
  </si>
  <si>
    <t>BIPI0326</t>
  </si>
  <si>
    <t>BIPI0522</t>
  </si>
  <si>
    <t>BIPI0523</t>
  </si>
  <si>
    <t>BIQR0203</t>
  </si>
  <si>
    <t>BIQR0303</t>
  </si>
  <si>
    <t>BIQR0403</t>
  </si>
  <si>
    <t>BIQR0503</t>
  </si>
  <si>
    <t>BIVT61010</t>
  </si>
  <si>
    <t>BIVT61041</t>
  </si>
  <si>
    <t>BIVT62010</t>
  </si>
  <si>
    <t>BIVT63010</t>
  </si>
  <si>
    <t>BIVT72010</t>
  </si>
  <si>
    <t>BIXA02031</t>
  </si>
  <si>
    <t>BIXA03031</t>
  </si>
  <si>
    <t>BIXA05031</t>
  </si>
  <si>
    <t>BIXA12031</t>
  </si>
  <si>
    <t>BIXA27031</t>
  </si>
  <si>
    <t xml:space="preserve">Tabla samostoječa Easy 70 x 102 cm </t>
  </si>
  <si>
    <t>Tabla samostoječa Easy 70 x 102 cm izvlečne roke</t>
  </si>
  <si>
    <t xml:space="preserve">Magnetna gobica za belo tablo </t>
  </si>
  <si>
    <t xml:space="preserve">Krpice za magnetno gobico, 10 kos </t>
  </si>
  <si>
    <t xml:space="preserve">Čistilo za belo tablo 125 ml </t>
  </si>
  <si>
    <t xml:space="preserve">Čistilo za belo tablo 250 ml </t>
  </si>
  <si>
    <t>Tabla pluta 45 x 60 cm Maya Nova generacija</t>
  </si>
  <si>
    <t>Tabla pluta 60 x 90 cm Maya Nova generacija</t>
  </si>
  <si>
    <t>Tabla pluta 90 x 120 cm Maya Nova generacija</t>
  </si>
  <si>
    <t>Tabla pluta 90 x 180 cm Maya Nova generacija</t>
  </si>
  <si>
    <t>Bela tabla Maya Top Pro, 45 x 60 cm emajlirano jeklo</t>
  </si>
  <si>
    <t>Bela tabla Maya Top Pro, 60 x 90 cm emajlirano jeklo</t>
  </si>
  <si>
    <t>Bela tabla Maya Top Pro, 90 x 120 cm emajlirano jeklo</t>
  </si>
  <si>
    <t>Bela tabla Maya Top Pro, 100 x 150 cm emajlirano jeklo</t>
  </si>
  <si>
    <t>Bela tabla Maya Top Pro, 90 x 180 cm emajlirano jeklo</t>
  </si>
  <si>
    <t>Bela tabla Maya Top Pro, 120 x 180 cm emajlirano jeklo</t>
  </si>
  <si>
    <t>Bela tabla Maya Top Pro, 120 x 240 cm emajlirano jeklo</t>
  </si>
  <si>
    <t xml:space="preserve">Projekcijsko platno stensko 180 x 180 cm </t>
  </si>
  <si>
    <t xml:space="preserve">Projekcijsko platno stojalo 150 x 150 cm </t>
  </si>
  <si>
    <t xml:space="preserve">Projekcijsko platno stojalo 180 x 180 cm </t>
  </si>
  <si>
    <t xml:space="preserve">Projekcijsko platno stojalo 200 x 200 cm </t>
  </si>
  <si>
    <t xml:space="preserve">Projekcijsko platno stensko 150 x 150 cm </t>
  </si>
  <si>
    <t xml:space="preserve">Magneti srebrni y15, 8 kos </t>
  </si>
  <si>
    <t xml:space="preserve">Magneti srebrni y20, 6 kos </t>
  </si>
  <si>
    <t xml:space="preserve">Magneti srebrni y30, 6 kos </t>
  </si>
  <si>
    <t>Komplet za belo tablo osnovni sprej, gobica, 4 markerji</t>
  </si>
  <si>
    <t>Komplet za belo tablo srednji sprej, gobica, 4 markerji, magneti</t>
  </si>
  <si>
    <t>Bela tabla Maya Pro, 45 x 60 cm magnetna</t>
  </si>
  <si>
    <t>Oglasna tabla s črno peno 90 x 120 cm Mastervision Softouch</t>
  </si>
  <si>
    <t>Oglasna tabla s črno peno 120 x 180 cm Mastervision Softouch</t>
  </si>
  <si>
    <t xml:space="preserve">Žebljički sortirani, 200 kos </t>
  </si>
  <si>
    <t xml:space="preserve">Žebljički prozorni, 200 kos </t>
  </si>
  <si>
    <t xml:space="preserve">Žebljički sortirani, 25 kos </t>
  </si>
  <si>
    <t xml:space="preserve">Žebljički prozorni, 25 kos </t>
  </si>
  <si>
    <t>Magnetna tabla vrtljiva 90 x 120 cm Profesional</t>
  </si>
  <si>
    <t>Magnetna tabla vrtljiva 120 x 120 cm Profesional</t>
  </si>
  <si>
    <t>Magnetna tabla vrtljiva 120 x 150 cm Profesional</t>
  </si>
  <si>
    <t>Magnetna tabla vrtljiva 120 x 180 cm Profesional</t>
  </si>
  <si>
    <t>Oglasna omarica s ključem 4 x A4 magnetna 475 x 500 mm</t>
  </si>
  <si>
    <t>Oglasna omarica s ključem 6 x A4 magnetna 720 x 674 mm</t>
  </si>
  <si>
    <t>Oglasna omarica s ključem 9 x A4 magnetna 981 x 720 mm</t>
  </si>
  <si>
    <t>Oglasna omarica s ključem 1 x A4 magnetna 367 x 280 mm</t>
  </si>
  <si>
    <t xml:space="preserve">Tabla kombi pluta-magnet 45 x 60 cm </t>
  </si>
  <si>
    <t xml:space="preserve">Tabla kombi pluta-magnet 60 x 90 cm </t>
  </si>
  <si>
    <t xml:space="preserve">Tabla kombi pluta-magnet 90 x 120 cm </t>
  </si>
  <si>
    <t xml:space="preserve">Tabla kombi pluta-magnet 120 x 150 cm </t>
  </si>
  <si>
    <t xml:space="preserve">Tabla kombi pluta-magnet 120 x 180 cm </t>
  </si>
  <si>
    <t>Bele table</t>
  </si>
  <si>
    <t>Bela tabla Maya Pro, 60 x 90 cm magnetna</t>
  </si>
  <si>
    <t>Bela tabla Maya Pro, 90 x 120 cm magnetna</t>
  </si>
  <si>
    <t>Bela tabla Maya Pro, 90 x 180 cm magnetna</t>
  </si>
  <si>
    <t>Bela tabla Maya Pro, 100 x 150 cm magnetna</t>
  </si>
  <si>
    <t>Bela tabla Maya Pro, 100 x 200 cm magnetna</t>
  </si>
  <si>
    <t>Bela tabla Maya Pro, 120 x 180 cm magnetna</t>
  </si>
  <si>
    <t>Plutovinaste table</t>
  </si>
  <si>
    <t>Kombinirane table - bela/pluta</t>
  </si>
  <si>
    <t>Samostoječe table</t>
  </si>
  <si>
    <t>Table s črno peno</t>
  </si>
  <si>
    <t>Potrošni material za table</t>
  </si>
  <si>
    <t>Projekcijska platna</t>
  </si>
  <si>
    <t>Table za planiranje</t>
  </si>
  <si>
    <t>BIGA0360170</t>
  </si>
  <si>
    <t>BIGA0336170</t>
  </si>
  <si>
    <t>BIGA0333170</t>
  </si>
  <si>
    <t>Tabla planer letni 60 x 90 cm</t>
  </si>
  <si>
    <t>Tabla planer mesečni 60 x 90 cm</t>
  </si>
  <si>
    <t>Tabla planer tedenski 60 x 90 cm</t>
  </si>
  <si>
    <t>BICLK010303</t>
  </si>
  <si>
    <t>EAN koda</t>
  </si>
  <si>
    <t>BIDKT1040</t>
  </si>
  <si>
    <t>BIDKT3040</t>
  </si>
  <si>
    <t>BIPM0415</t>
  </si>
  <si>
    <t>BIPM2815</t>
  </si>
  <si>
    <t>Črne table za pisanje s kredo</t>
  </si>
  <si>
    <t>Stenska tabla črna 25 x 35 cm</t>
  </si>
  <si>
    <t>Stenska tabla črna 45 x 60 cm</t>
  </si>
  <si>
    <t xml:space="preserve">A-tabla za obvestila A1, 59,4 x 84,1 cm </t>
  </si>
  <si>
    <t xml:space="preserve">A-tabla za obvestila A2, 42 x 59,4 cm </t>
  </si>
  <si>
    <t xml:space="preserve">A-tabla za obvestila 74 x 124 cm </t>
  </si>
  <si>
    <t>A-tabla črna 45 x 90 cm</t>
  </si>
  <si>
    <t>A-tabla črna 60 x 120 cm</t>
  </si>
  <si>
    <t xml:space="preserve">Tabla samost. Mastervision Mobile 70 x 1000 cm </t>
  </si>
  <si>
    <t>Bela tabla Easy Board 21,6 x 29,7 cm (A4) magnetna</t>
  </si>
  <si>
    <t>Stenske steklene table</t>
  </si>
  <si>
    <t>BIGL070101</t>
  </si>
  <si>
    <t>BIGL080101</t>
  </si>
  <si>
    <t>BIGL110101</t>
  </si>
  <si>
    <t>BIGL140301</t>
  </si>
  <si>
    <t>Stenska steklena magnetna tabla 38 x 38 cm, bela</t>
  </si>
  <si>
    <t>Stenska steklena magnetna tabla 60 x 90 cm</t>
  </si>
  <si>
    <t>Stenska steklena magnetna tabla 90 x 120 cm</t>
  </si>
  <si>
    <t>Stenska steklena magnetna tabla 120 x 150 cm</t>
  </si>
  <si>
    <t>Cene so v EUR in ne vključujejo DDV.</t>
  </si>
  <si>
    <t xml:space="preserve">Pridržujemo si pravico do sprememb tehničnih podatkov ali cen brez predhodnega opozorila. </t>
  </si>
  <si>
    <t xml:space="preserve">Tabla samostoječa Earth-It 70 x 102 cm </t>
  </si>
  <si>
    <t>BIEA2306995</t>
  </si>
  <si>
    <t>BIIM70308</t>
  </si>
  <si>
    <t>Magneti za steklene table, 2 kos</t>
  </si>
  <si>
    <t>BI4806175GR</t>
  </si>
  <si>
    <t>BI4806176GR</t>
  </si>
  <si>
    <t>Tabla samost. Maya Mobile 70 x 102 cm, alu, magnetna, črno stojalo</t>
  </si>
  <si>
    <t>Tabla samost. Maya Mobile 70 x 102 cm, alu, magnetna, sivo stojalo</t>
  </si>
  <si>
    <t>Samolepilna bela folija za pisanje z markerji za belo tablo</t>
  </si>
  <si>
    <t>BIRPS050604</t>
  </si>
  <si>
    <t>BIRPS060604</t>
  </si>
  <si>
    <t>BIRPS070604</t>
  </si>
  <si>
    <t>BIRPS080604</t>
  </si>
  <si>
    <t>Bela folija 60 x 90 cm</t>
  </si>
  <si>
    <t>Bela folija 90 x 120 cm</t>
  </si>
  <si>
    <t>Bela folija 120 x 180 cm</t>
  </si>
  <si>
    <t>Bela folija 120 x 240 cm</t>
  </si>
  <si>
    <t>BIVT61020</t>
  </si>
  <si>
    <t>BIVT62020</t>
  </si>
  <si>
    <t>BIVT63020</t>
  </si>
  <si>
    <t>BIVT66020</t>
  </si>
  <si>
    <t>BIVT95020</t>
  </si>
  <si>
    <t>Oglasna omarica zunanja 4 x A4 magnetna 450 x 624 mm</t>
  </si>
  <si>
    <t>Oglasna omarica zunanja 6 x A4 magnetna 670 x 624 mm</t>
  </si>
  <si>
    <t>Oglasna omarica zunanja 9 x A4 magnetna 670 x 931 mm</t>
  </si>
  <si>
    <t>Oglasna omarica zunanja 12 x A4 magnetna 890 x 931 mm</t>
  </si>
  <si>
    <t>Oglasna omarica zunanja 16 x A4 magnetna 890 x 1238 mm</t>
  </si>
  <si>
    <t>Oglasna omarica zunanja 20 x A4 magnetna 1110 x 1238 mm</t>
  </si>
  <si>
    <t>BISM010102</t>
  </si>
  <si>
    <t>Magnetna škatlica za shranjevanje</t>
  </si>
  <si>
    <t>BIBC02</t>
  </si>
  <si>
    <t>Čistilni robčki za bele table, 100 kos</t>
  </si>
  <si>
    <t>Magnetni trak zelen</t>
  </si>
  <si>
    <t>Magnetni trak rdeč</t>
  </si>
  <si>
    <t>Magnetni trak moder</t>
  </si>
  <si>
    <t>BIPEI908</t>
  </si>
  <si>
    <t>BIVT66010</t>
  </si>
  <si>
    <t>Oglasna omarica s ključem 12 x A4 magnetna 981 x 940 mm</t>
  </si>
  <si>
    <t>Bela tabla Maya Trio 60x90cm</t>
  </si>
  <si>
    <t>BITR0102</t>
  </si>
  <si>
    <t>BITR0202</t>
  </si>
  <si>
    <t>Bela tabla Maya Trio 90x120cm</t>
  </si>
  <si>
    <t>BIFM0102</t>
  </si>
  <si>
    <t>BIFM0104</t>
  </si>
  <si>
    <t>BIFM0101</t>
  </si>
  <si>
    <t xml:space="preserve">Tabla pluta Mastervision Tehcork 60 x 90 cm </t>
  </si>
  <si>
    <t xml:space="preserve">Tabla pluta Mastervision Tehcork 90 x 120 cm </t>
  </si>
  <si>
    <t xml:space="preserve">Tabla pluta Mastervision Tehcork 120 x 180 cm </t>
  </si>
  <si>
    <t>BIVT950109150</t>
  </si>
  <si>
    <t>Oglasna omarica s ključem 16 x A4 magnetna 940 x 1288 mm</t>
  </si>
  <si>
    <t>BIDET8125397</t>
  </si>
  <si>
    <t>Bela tabla Tile 75 x 115 cm</t>
  </si>
  <si>
    <t>Bela tabla Tile 98 x 148 cm</t>
  </si>
  <si>
    <t>BIMA2107178</t>
  </si>
  <si>
    <t>Bela tabla Maya Pro, 120 x 240 cm magnetna</t>
  </si>
  <si>
    <t>BIDET8025397</t>
  </si>
  <si>
    <t>Stojala za dezinfekcijska sredstva</t>
  </si>
  <si>
    <t>BISM211302</t>
  </si>
  <si>
    <t>BISM191302</t>
  </si>
  <si>
    <t>Magnetni lonček z gobico za belo tablo</t>
  </si>
  <si>
    <t>BIBAA0111</t>
  </si>
  <si>
    <t>BIBMA0207226</t>
  </si>
  <si>
    <t>BIBMA0307226</t>
  </si>
  <si>
    <t>BIBMA0507226</t>
  </si>
  <si>
    <t>BIBMA1507226</t>
  </si>
  <si>
    <t>BIXA21031</t>
  </si>
  <si>
    <t>Bele table z antimikrobno zaščito</t>
  </si>
  <si>
    <t>Tabla bela Maya Pro, 45 x 60 cm, BioCote magnetna, ANTIM. ZAŠČITA</t>
  </si>
  <si>
    <t>Tabla bela Maya Pro, 60 x 90 cm, BioCote magnetna, ANTIM. ZAŠČITA</t>
  </si>
  <si>
    <t>Tabla bela Maya Pro 90 x 120 cm, BioCote magnetna, ANTIM. ZAŠČITA</t>
  </si>
  <si>
    <t>Tabla bela Maya Pro 100 x 150 cm,BioCote magnetna, ANTIM. ZAŠČITA</t>
  </si>
  <si>
    <t xml:space="preserve">Tabla kombi pluta-magnet 120 x 240 cm </t>
  </si>
  <si>
    <t>Magnetna gobica za belo tablo, BioCote, ANTIMIKROBNA ZAŠČITA</t>
  </si>
  <si>
    <t>BIFM0611</t>
  </si>
  <si>
    <t>Samolepilni trak za označevanje bele table, 3mm x 10 m</t>
  </si>
  <si>
    <t>Tabla samost. Maya Mobile 70 x 102 cm, alu, magn., izvl.roke, č. stojalo</t>
  </si>
  <si>
    <t>BIVT74010</t>
  </si>
  <si>
    <t>Blok za samostoječo tablo 70g, 50 listov 65 x 98 cm</t>
  </si>
  <si>
    <t>Blok za samostoječo tablo 70g, 20 listov 65 x 98 cm</t>
  </si>
  <si>
    <t>Magnetna gobica za belo tablo, pralna</t>
  </si>
  <si>
    <t>BIEA14406174</t>
  </si>
  <si>
    <t>Tabla samostoječa Earth Kyoto</t>
  </si>
  <si>
    <t>BIEA14506174</t>
  </si>
  <si>
    <t>Tabla s kolesi Earth Kyoto</t>
  </si>
  <si>
    <t>BIEA145061731</t>
  </si>
  <si>
    <t>Tabla s kolesi z rolo Earth Kyoto</t>
  </si>
  <si>
    <t>BIKT0804</t>
  </si>
  <si>
    <t>BIKT0805</t>
  </si>
  <si>
    <t>BIKT0801</t>
  </si>
  <si>
    <t>BIKT0803</t>
  </si>
  <si>
    <t>BIKT0802</t>
  </si>
  <si>
    <t>BIMA216162170</t>
  </si>
  <si>
    <t>Podstavek za tablo</t>
  </si>
  <si>
    <t xml:space="preserve">Podstavek za tablo s kolesi </t>
  </si>
  <si>
    <t xml:space="preserve">Podstavek s kolesi </t>
  </si>
  <si>
    <t>Nastavki za pisalni blok za tablo</t>
  </si>
  <si>
    <t xml:space="preserve">Komplet za rolo papirja </t>
  </si>
  <si>
    <t>Enostr. magn. tabla 75 x 106,5 cm</t>
  </si>
  <si>
    <t>Enostr. magn. tabla 90 x 120 cm</t>
  </si>
  <si>
    <t>Enostr. magn. tabla 75 x 150 cm</t>
  </si>
  <si>
    <t>BIMA65160170</t>
  </si>
  <si>
    <t>BIMA05160170</t>
  </si>
  <si>
    <t>BICLK01030999</t>
  </si>
  <si>
    <t>Bela tabla Easy Board 29,7 x 35,5 cm (A3) magnetna</t>
  </si>
  <si>
    <t>Okvirji za obvestila</t>
  </si>
  <si>
    <t>Oglasne omarice</t>
  </si>
  <si>
    <t>BIVT840415280</t>
  </si>
  <si>
    <t>BIVT720415280</t>
  </si>
  <si>
    <t>BIVT560415280</t>
  </si>
  <si>
    <t>BIVT610415280</t>
  </si>
  <si>
    <t>BIVT460415280</t>
  </si>
  <si>
    <t>BIVT060415280</t>
  </si>
  <si>
    <t>Okvir za letake Clip A5</t>
  </si>
  <si>
    <t>Okvir za letake Clip A0</t>
  </si>
  <si>
    <t>Okvir za letake Clip A1</t>
  </si>
  <si>
    <t>Okvir za letake Clip A2</t>
  </si>
  <si>
    <t>Okvir za letake Clip A3</t>
  </si>
  <si>
    <t>Okvir za letake Clip A4</t>
  </si>
  <si>
    <t>Okvir za letake Snap A2  (do odprodaje zaloge)</t>
  </si>
  <si>
    <r>
      <t xml:space="preserve">Nadomestna markerja za Easy Board </t>
    </r>
    <r>
      <rPr>
        <sz val="10"/>
        <rFont val="Calibri"/>
        <family val="2"/>
        <charset val="238"/>
        <scheme val="minor"/>
      </rPr>
      <t>(do odprodaje zaloge)</t>
    </r>
  </si>
  <si>
    <t>BID006021</t>
  </si>
  <si>
    <t>BIGL140101</t>
  </si>
  <si>
    <t>Projekcijsko platno stensko 200 x 200 cm</t>
  </si>
  <si>
    <t>BIVT740201760</t>
  </si>
  <si>
    <t>BIXA0728170</t>
  </si>
  <si>
    <t>Oglasna omarica zunanja s ključem 20xA4, pluta</t>
  </si>
  <si>
    <t>PPC 2026-03</t>
  </si>
  <si>
    <t>Ljubljana, 1.9.2026</t>
  </si>
  <si>
    <t>PPC 2026-09</t>
  </si>
  <si>
    <t>Cenik velja od 1.9.2026 do spremembe.</t>
  </si>
  <si>
    <t>BID006003</t>
  </si>
  <si>
    <t>Stojalo za dezinfekcijsko sredstvo, odprto (do odprodaje)</t>
  </si>
  <si>
    <t>Stojalo za dezinfekcijsko sredstvo, zaprto (do odprodaje)</t>
  </si>
  <si>
    <r>
      <t>Stenska steklena magnetna tabla 38 x 38 cm, rdeča</t>
    </r>
    <r>
      <rPr>
        <sz val="10"/>
        <rFont val="Calibri"/>
        <family val="2"/>
        <charset val="238"/>
        <scheme val="minor"/>
      </rPr>
      <t xml:space="preserve"> (do odprodaje)</t>
    </r>
  </si>
  <si>
    <t>Tabla kombi filc-magnet 90 x 180 cm (do odprodaje)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</si>
</sst>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#,###,##0.00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9" fontId="8" fillId="0" borderId="0" applyFont="0" applyFill="0" applyBorder="0" applyAlignment="0" applyProtection="0"/>
  </cellStyleXfs>
  <cellXfs count="29">
    <xf numFmtId="0" fontId="0" fillId="0" borderId="0" xfId="0"/>
    <xf numFmtId="4" fontId="0" fillId="0" borderId="0" xfId="0" applyNumberFormat="1"/>
    <xf numFmtId="1" fontId="3" fillId="0" borderId="0" xfId="0" applyNumberFormat="1" applyFont="1"/>
    <xf numFmtId="0" fontId="4" fillId="2" borderId="3" xfId="0" applyFont="1" applyFill="1" applyBorder="1" applyAlignment="1">
      <alignment wrapText="1"/>
    </xf>
    <xf numFmtId="0" fontId="6" fillId="0" borderId="1" xfId="0" applyFont="1" applyBorder="1"/>
    <xf numFmtId="0" fontId="4" fillId="2" borderId="2" xfId="0" applyFont="1" applyFill="1" applyBorder="1"/>
    <xf numFmtId="0" fontId="2" fillId="0" borderId="0" xfId="0" applyFont="1"/>
    <xf numFmtId="0" fontId="5" fillId="0" borderId="0" xfId="0" applyFont="1"/>
    <xf numFmtId="0" fontId="4" fillId="2" borderId="3" xfId="0" applyFont="1" applyFill="1" applyBorder="1"/>
    <xf numFmtId="1" fontId="6" fillId="0" borderId="1" xfId="0" applyNumberFormat="1" applyFont="1" applyBorder="1" applyAlignment="1">
      <alignment horizontal="center"/>
    </xf>
    <xf numFmtId="1" fontId="4" fillId="2" borderId="3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left"/>
    </xf>
    <xf numFmtId="0" fontId="6" fillId="0" borderId="1" xfId="0" applyFont="1" applyBorder="1" applyAlignment="1">
      <alignment wrapText="1"/>
    </xf>
    <xf numFmtId="0" fontId="6" fillId="0" borderId="0" xfId="2" applyFont="1"/>
    <xf numFmtId="0" fontId="6" fillId="0" borderId="0" xfId="0" applyFont="1"/>
    <xf numFmtId="10" fontId="5" fillId="0" borderId="0" xfId="3" applyNumberFormat="1" applyFont="1"/>
    <xf numFmtId="0" fontId="0" fillId="0" borderId="0" xfId="0" applyAlignment="1">
      <alignment horizontal="right"/>
    </xf>
    <xf numFmtId="0" fontId="9" fillId="2" borderId="4" xfId="0" applyFont="1" applyFill="1" applyBorder="1" applyAlignment="1">
      <alignment wrapText="1"/>
    </xf>
    <xf numFmtId="165" fontId="9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11" fillId="0" borderId="0" xfId="0" applyNumberFormat="1" applyFont="1"/>
    <xf numFmtId="0" fontId="11" fillId="0" borderId="0" xfId="0" applyFont="1" applyAlignment="1">
      <alignment horizontal="right"/>
    </xf>
    <xf numFmtId="4" fontId="12" fillId="0" borderId="1" xfId="0" applyNumberFormat="1" applyFont="1" applyBorder="1" applyAlignment="1">
      <alignment horizontal="right" vertical="center" wrapText="1"/>
    </xf>
    <xf numFmtId="0" fontId="12" fillId="2" borderId="4" xfId="0" applyFont="1" applyFill="1" applyBorder="1" applyAlignment="1">
      <alignment wrapText="1"/>
    </xf>
    <xf numFmtId="165" fontId="12" fillId="0" borderId="1" xfId="0" applyNumberFormat="1" applyFont="1" applyBorder="1"/>
    <xf numFmtId="0" fontId="11" fillId="0" borderId="0" xfId="0" applyFont="1"/>
    <xf numFmtId="164" fontId="2" fillId="0" borderId="0" xfId="1" applyNumberFormat="1" applyFont="1" applyAlignment="1">
      <alignment horizontal="left" vertical="center" wrapText="1"/>
    </xf>
  </cellXfs>
  <cellStyles count="4">
    <cellStyle name="Navadno" xfId="0" builtinId="0"/>
    <cellStyle name="Normal 2" xfId="2" xr:uid="{00000000-0005-0000-0000-000001000000}"/>
    <cellStyle name="Odstotek" xfId="3" builtinId="5"/>
    <cellStyle name="Slog 1" xfId="1" xr:uid="{00000000-0005-0000-0000-000002000000}"/>
  </cellStyles>
  <dxfs count="2"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219074</xdr:rowOff>
    </xdr:from>
    <xdr:to>
      <xdr:col>5</xdr:col>
      <xdr:colOff>381</xdr:colOff>
      <xdr:row>0</xdr:row>
      <xdr:rowOff>607313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219074"/>
          <a:ext cx="1552956" cy="388239"/>
        </a:xfrm>
        <a:prstGeom prst="rect">
          <a:avLst/>
        </a:prstGeom>
      </xdr:spPr>
    </xdr:pic>
    <xdr:clientData/>
  </xdr:twoCellAnchor>
  <xdr:twoCellAnchor editAs="oneCell">
    <xdr:from>
      <xdr:col>2</xdr:col>
      <xdr:colOff>9526</xdr:colOff>
      <xdr:row>1</xdr:row>
      <xdr:rowOff>33679</xdr:rowOff>
    </xdr:from>
    <xdr:to>
      <xdr:col>2</xdr:col>
      <xdr:colOff>1095376</xdr:colOff>
      <xdr:row>1</xdr:row>
      <xdr:rowOff>371857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6" y="795679"/>
          <a:ext cx="1085850" cy="33817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Dokumenti%20Mojca\Bi-Office\2026\Kalkulacija%20Bi-Office%202026-09-01.xlsx" TargetMode="External"/><Relationship Id="rId1" Type="http://schemas.openxmlformats.org/officeDocument/2006/relationships/externalLinkPath" Target="Kalkulacija%20Bi-Office%202026-09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C"/>
      <sheetName val="List1"/>
    </sheetNames>
    <sheetDataSet>
      <sheetData sheetId="0"/>
      <sheetData sheetId="1">
        <row r="1">
          <cell r="B1" t="str">
            <v>ŠIFRA</v>
          </cell>
          <cell r="C1" t="str">
            <v>EAN</v>
          </cell>
          <cell r="D1" t="str">
            <v>NAZIV</v>
          </cell>
          <cell r="E1" t="str">
            <v>NAZIV2</v>
          </cell>
          <cell r="F1" t="str">
            <v>Oprema/potrošni</v>
          </cell>
          <cell r="G1" t="str">
            <v>NC 2026-01</v>
          </cell>
          <cell r="H1" t="str">
            <v>PPC 2026-03</v>
          </cell>
          <cell r="I1" t="str">
            <v>NC 2026-08</v>
          </cell>
          <cell r="J1" t="str">
            <v>PPC 2026-09</v>
          </cell>
        </row>
        <row r="2">
          <cell r="B2" t="str">
            <v>BI0317202</v>
          </cell>
          <cell r="C2">
            <v>5603750550198</v>
          </cell>
          <cell r="D2" t="str">
            <v>Blok za belo tablo 70g, 50 listov</v>
          </cell>
          <cell r="E2" t="str">
            <v>65 x 99 cm</v>
          </cell>
          <cell r="F2" t="str">
            <v>P</v>
          </cell>
          <cell r="G2">
            <v>8.06</v>
          </cell>
          <cell r="H2">
            <v>24.19</v>
          </cell>
          <cell r="I2">
            <v>8.5399999999999991</v>
          </cell>
          <cell r="J2">
            <v>25.619999999999997</v>
          </cell>
        </row>
        <row r="3">
          <cell r="B3" t="str">
            <v>BI0317203</v>
          </cell>
          <cell r="C3">
            <v>5603750550051</v>
          </cell>
          <cell r="D3" t="str">
            <v>Blok za belo tablo 70g, 20 listov</v>
          </cell>
          <cell r="E3" t="str">
            <v>65 x 98 cm</v>
          </cell>
          <cell r="F3" t="str">
            <v>P</v>
          </cell>
          <cell r="G3">
            <v>3.63</v>
          </cell>
          <cell r="H3">
            <v>10.88</v>
          </cell>
          <cell r="I3">
            <v>3.85</v>
          </cell>
          <cell r="J3">
            <v>11.55</v>
          </cell>
        </row>
        <row r="4">
          <cell r="B4" t="str">
            <v>BI2306045</v>
          </cell>
          <cell r="C4">
            <v>5603750503064</v>
          </cell>
          <cell r="D4" t="str">
            <v>Tabla samostoječa Easy 70 x 102 cm</v>
          </cell>
          <cell r="E4" t="str">
            <v/>
          </cell>
          <cell r="F4" t="str">
            <v>O</v>
          </cell>
          <cell r="G4">
            <v>53.83</v>
          </cell>
          <cell r="H4">
            <v>107.67</v>
          </cell>
          <cell r="I4">
            <v>57.06</v>
          </cell>
          <cell r="J4">
            <v>114.12</v>
          </cell>
        </row>
        <row r="5">
          <cell r="B5" t="str">
            <v>BI2306046</v>
          </cell>
          <cell r="C5">
            <v>5603750500469</v>
          </cell>
          <cell r="D5" t="str">
            <v>Tabla samostoječa Easy 70 x 102 cm</v>
          </cell>
          <cell r="E5" t="str">
            <v>izvlečne roke</v>
          </cell>
          <cell r="F5" t="str">
            <v>O</v>
          </cell>
          <cell r="G5">
            <v>55.68</v>
          </cell>
          <cell r="H5">
            <v>111.37</v>
          </cell>
          <cell r="I5">
            <v>59.02</v>
          </cell>
          <cell r="J5">
            <v>118.04</v>
          </cell>
        </row>
        <row r="6">
          <cell r="B6" t="str">
            <v>BI4806175</v>
          </cell>
          <cell r="C6">
            <v>5603750506171</v>
          </cell>
          <cell r="D6" t="str">
            <v>Tabla samostoječa Maya Mobile 70x102 cm</v>
          </cell>
          <cell r="E6" t="str">
            <v>Alu, magnetna, črno stojalo</v>
          </cell>
          <cell r="F6" t="str">
            <v>O</v>
          </cell>
          <cell r="G6">
            <v>110</v>
          </cell>
          <cell r="H6">
            <v>220</v>
          </cell>
          <cell r="I6">
            <v>116.6</v>
          </cell>
          <cell r="J6">
            <v>233.2</v>
          </cell>
        </row>
        <row r="7">
          <cell r="B7" t="str">
            <v>BI4806175GR</v>
          </cell>
          <cell r="C7">
            <v>5603750501008</v>
          </cell>
          <cell r="D7" t="str">
            <v>Tabla samostoječa Maya Mobile 70x102 cm</v>
          </cell>
          <cell r="E7" t="str">
            <v>Alu, magnetna, sivo stojalo</v>
          </cell>
          <cell r="F7" t="str">
            <v>O</v>
          </cell>
          <cell r="G7">
            <v>110</v>
          </cell>
          <cell r="H7">
            <v>220</v>
          </cell>
          <cell r="I7">
            <v>116.6</v>
          </cell>
          <cell r="J7">
            <v>233.2</v>
          </cell>
        </row>
        <row r="8">
          <cell r="B8" t="str">
            <v>BI4806176</v>
          </cell>
          <cell r="C8">
            <v>5603750504863</v>
          </cell>
          <cell r="D8" t="str">
            <v>Tabla samostoječa Maya Mobile 70x102 cm</v>
          </cell>
          <cell r="E8" t="str">
            <v>Alu, magnetna, izvl. roke, črno stojalo</v>
          </cell>
          <cell r="F8" t="str">
            <v>O</v>
          </cell>
          <cell r="G8">
            <v>114.44</v>
          </cell>
          <cell r="H8">
            <v>228.89</v>
          </cell>
          <cell r="I8">
            <v>121.31</v>
          </cell>
          <cell r="J8">
            <v>242.62</v>
          </cell>
        </row>
        <row r="9">
          <cell r="B9" t="str">
            <v>BI4806176GR</v>
          </cell>
          <cell r="C9">
            <v>5603750506089</v>
          </cell>
          <cell r="D9" t="str">
            <v>Tabla samostoječa Maya Mobile 70x102 cm</v>
          </cell>
          <cell r="E9" t="str">
            <v>Alu, magnetna, izvl. roke, sivo stojalo</v>
          </cell>
          <cell r="F9" t="str">
            <v>O</v>
          </cell>
          <cell r="G9">
            <v>114.44</v>
          </cell>
          <cell r="H9">
            <v>228.89</v>
          </cell>
          <cell r="I9">
            <v>121.31</v>
          </cell>
          <cell r="J9">
            <v>242.62</v>
          </cell>
        </row>
        <row r="10">
          <cell r="B10" t="str">
            <v>BIAA0105</v>
          </cell>
          <cell r="C10">
            <v>5603750531050</v>
          </cell>
          <cell r="D10" t="str">
            <v>Magnetna gobica za belo tablo, pralna</v>
          </cell>
          <cell r="E10" t="str">
            <v/>
          </cell>
          <cell r="F10" t="str">
            <v>P</v>
          </cell>
          <cell r="G10">
            <v>0.67</v>
          </cell>
          <cell r="H10">
            <v>2.8</v>
          </cell>
          <cell r="I10">
            <v>0.71</v>
          </cell>
          <cell r="J10">
            <v>2.13</v>
          </cell>
        </row>
        <row r="11">
          <cell r="B11" t="str">
            <v>BIAA0719</v>
          </cell>
          <cell r="C11">
            <v>5603750810087</v>
          </cell>
          <cell r="D11" t="str">
            <v>Magnetni lonček z gobico za belo tablo</v>
          </cell>
          <cell r="E11" t="str">
            <v/>
          </cell>
          <cell r="F11" t="str">
            <v>P</v>
          </cell>
          <cell r="G11">
            <v>3.8</v>
          </cell>
          <cell r="H11">
            <v>11.4</v>
          </cell>
          <cell r="I11">
            <v>4.8</v>
          </cell>
          <cell r="J11">
            <v>14.399999999999999</v>
          </cell>
        </row>
        <row r="12">
          <cell r="B12" t="str">
            <v>BIAA0819</v>
          </cell>
          <cell r="C12">
            <v>5603750811619</v>
          </cell>
          <cell r="D12" t="str">
            <v>Magnetna gobica za belo tablo</v>
          </cell>
          <cell r="E12" t="str">
            <v/>
          </cell>
          <cell r="F12" t="str">
            <v>P</v>
          </cell>
          <cell r="G12">
            <v>2.17</v>
          </cell>
          <cell r="H12">
            <v>8.01</v>
          </cell>
          <cell r="I12">
            <v>2.2999999999999998</v>
          </cell>
          <cell r="J12">
            <v>6.8999999999999995</v>
          </cell>
        </row>
        <row r="13">
          <cell r="B13" t="str">
            <v>BIAA1020</v>
          </cell>
          <cell r="C13">
            <v>5603750811541</v>
          </cell>
          <cell r="D13" t="str">
            <v>Krpice za magnetno gobico, 10 kos</v>
          </cell>
          <cell r="E13" t="str">
            <v/>
          </cell>
          <cell r="F13" t="str">
            <v>P</v>
          </cell>
          <cell r="G13">
            <v>1.33</v>
          </cell>
          <cell r="H13">
            <v>4</v>
          </cell>
          <cell r="I13">
            <v>1.41</v>
          </cell>
          <cell r="J13">
            <v>4.2299999999999995</v>
          </cell>
        </row>
        <row r="14">
          <cell r="B14" t="str">
            <v>BIBAA0111</v>
          </cell>
          <cell r="C14">
            <v>5603750531104</v>
          </cell>
          <cell r="D14" t="str">
            <v>Magnetna gobica za belo tablo, BioCote</v>
          </cell>
          <cell r="E14" t="str">
            <v>ANTIMIKROBNA ZAŠČITA</v>
          </cell>
          <cell r="F14" t="str">
            <v>P</v>
          </cell>
          <cell r="G14">
            <v>3.89</v>
          </cell>
          <cell r="H14">
            <v>12.72</v>
          </cell>
          <cell r="I14">
            <v>4.12</v>
          </cell>
          <cell r="J14">
            <v>12.36</v>
          </cell>
        </row>
        <row r="15">
          <cell r="B15" t="str">
            <v>BIBC01</v>
          </cell>
          <cell r="C15">
            <v>5603750620020</v>
          </cell>
          <cell r="D15" t="str">
            <v>Čistilo za belo tablo 125 ml</v>
          </cell>
          <cell r="E15" t="str">
            <v/>
          </cell>
          <cell r="F15" t="str">
            <v>P</v>
          </cell>
          <cell r="G15">
            <v>1.83</v>
          </cell>
          <cell r="H15">
            <v>8.58</v>
          </cell>
          <cell r="I15">
            <v>1.94</v>
          </cell>
          <cell r="J15">
            <v>5.82</v>
          </cell>
        </row>
        <row r="16">
          <cell r="B16" t="str">
            <v>BIBC02</v>
          </cell>
          <cell r="C16">
            <v>5603750620013</v>
          </cell>
          <cell r="D16" t="str">
            <v>Čistilni robčki za bele table, 100 kos</v>
          </cell>
          <cell r="E16" t="str">
            <v/>
          </cell>
          <cell r="F16" t="str">
            <v>P</v>
          </cell>
          <cell r="G16">
            <v>2.72</v>
          </cell>
          <cell r="H16">
            <v>8.17</v>
          </cell>
          <cell r="I16">
            <v>2.88</v>
          </cell>
          <cell r="J16">
            <v>8.64</v>
          </cell>
        </row>
        <row r="17">
          <cell r="B17" t="str">
            <v>BIBC03</v>
          </cell>
          <cell r="C17">
            <v>5603750620037</v>
          </cell>
          <cell r="D17" t="str">
            <v>Čistilo za belo tablo 250 ml</v>
          </cell>
          <cell r="E17" t="str">
            <v/>
          </cell>
          <cell r="F17" t="str">
            <v>P</v>
          </cell>
          <cell r="G17">
            <v>3</v>
          </cell>
          <cell r="H17">
            <v>9</v>
          </cell>
          <cell r="I17">
            <v>3.18</v>
          </cell>
          <cell r="J17">
            <v>9.5400000000000009</v>
          </cell>
        </row>
        <row r="18">
          <cell r="B18" t="str">
            <v>BIBMA0207226</v>
          </cell>
          <cell r="C18">
            <v>5603750117803</v>
          </cell>
          <cell r="D18" t="str">
            <v>Tabla bela Maya Pro, 45 x 60 cm, BioCote</v>
          </cell>
          <cell r="E18" t="str">
            <v>magnetna, ANTIMIKROBNA ZAŠČITA</v>
          </cell>
          <cell r="F18" t="str">
            <v>O</v>
          </cell>
          <cell r="G18">
            <v>15.58</v>
          </cell>
          <cell r="H18">
            <v>30.6</v>
          </cell>
          <cell r="I18">
            <v>16.510000000000002</v>
          </cell>
          <cell r="J18">
            <v>33.020000000000003</v>
          </cell>
        </row>
        <row r="19">
          <cell r="B19" t="str">
            <v>BIBMA0307226</v>
          </cell>
          <cell r="C19">
            <v>5603750117261</v>
          </cell>
          <cell r="D19" t="str">
            <v>Tabla bela Maya Pro, 60 x 90 cm, BioCote</v>
          </cell>
          <cell r="E19" t="str">
            <v>magnetna, ANTIMIKROBNA ZAŠČITA</v>
          </cell>
          <cell r="F19" t="str">
            <v>O</v>
          </cell>
          <cell r="G19">
            <v>23.79</v>
          </cell>
          <cell r="H19">
            <v>48.86</v>
          </cell>
          <cell r="I19">
            <v>25.22</v>
          </cell>
          <cell r="J19">
            <v>50.44</v>
          </cell>
        </row>
        <row r="20">
          <cell r="B20" t="str">
            <v>BIBMA0507226</v>
          </cell>
          <cell r="C20">
            <v>5603750115724</v>
          </cell>
          <cell r="D20" t="str">
            <v>Tabla bela Maya Pro 90 x 120 cm, BioCote</v>
          </cell>
          <cell r="E20" t="str">
            <v>magnetna, ANTIMIKROBNA ZAŠČITA</v>
          </cell>
          <cell r="F20" t="str">
            <v>O</v>
          </cell>
          <cell r="G20">
            <v>42.89</v>
          </cell>
          <cell r="H20">
            <v>84.48</v>
          </cell>
          <cell r="I20">
            <v>45.46</v>
          </cell>
          <cell r="J20">
            <v>90.92</v>
          </cell>
        </row>
        <row r="21">
          <cell r="B21" t="str">
            <v>BIBMA1507226</v>
          </cell>
          <cell r="C21">
            <v>5603750117810</v>
          </cell>
          <cell r="D21" t="str">
            <v>Tabla bela Maya Pro 100 x 150 cm,BioCote</v>
          </cell>
          <cell r="E21" t="str">
            <v>magnetna, ANTIMIKROBNA ZAŠČITA</v>
          </cell>
          <cell r="F21" t="str">
            <v>O</v>
          </cell>
          <cell r="G21">
            <v>69.47</v>
          </cell>
          <cell r="H21">
            <v>134.74</v>
          </cell>
          <cell r="I21">
            <v>73.64</v>
          </cell>
          <cell r="J21">
            <v>147.28</v>
          </cell>
        </row>
        <row r="22">
          <cell r="B22" t="str">
            <v>BICA02183</v>
          </cell>
          <cell r="C22">
            <v>5603750420644</v>
          </cell>
          <cell r="D22" t="str">
            <v>Tabla pluta 45 x 60 cm</v>
          </cell>
          <cell r="E22" t="str">
            <v>Maya Nova generacija</v>
          </cell>
          <cell r="F22" t="str">
            <v>O</v>
          </cell>
          <cell r="G22">
            <v>11.67</v>
          </cell>
          <cell r="H22">
            <v>23.33</v>
          </cell>
          <cell r="I22">
            <v>12.37</v>
          </cell>
          <cell r="J22">
            <v>24.74</v>
          </cell>
        </row>
        <row r="23">
          <cell r="B23" t="str">
            <v>BICA030170</v>
          </cell>
          <cell r="C23">
            <v>5603750420170</v>
          </cell>
          <cell r="D23" t="str">
            <v>Tabla siva Combonet, 60 x 90 cm</v>
          </cell>
          <cell r="E23" t="str">
            <v/>
          </cell>
          <cell r="F23" t="str">
            <v>O</v>
          </cell>
          <cell r="G23">
            <v>29.8</v>
          </cell>
          <cell r="H23">
            <v>59.6</v>
          </cell>
          <cell r="I23">
            <v>31.59</v>
          </cell>
          <cell r="J23">
            <v>63.18</v>
          </cell>
        </row>
        <row r="24">
          <cell r="B24" t="str">
            <v>BICA03183</v>
          </cell>
          <cell r="C24">
            <v>5603750420637</v>
          </cell>
          <cell r="D24" t="str">
            <v>Tabla pluta 60 x 90 cm</v>
          </cell>
          <cell r="E24" t="str">
            <v>Maya Nova generacija</v>
          </cell>
          <cell r="F24" t="str">
            <v>O</v>
          </cell>
          <cell r="G24">
            <v>18.329999999999998</v>
          </cell>
          <cell r="H24">
            <v>36.67</v>
          </cell>
          <cell r="I24">
            <v>19.43</v>
          </cell>
          <cell r="J24">
            <v>38.86</v>
          </cell>
        </row>
        <row r="25">
          <cell r="B25" t="str">
            <v>BICA050170</v>
          </cell>
          <cell r="C25">
            <v>5603750425014</v>
          </cell>
          <cell r="D25" t="str">
            <v>Tabla siva Combonet, 90 x 120 cm</v>
          </cell>
          <cell r="E25" t="str">
            <v/>
          </cell>
          <cell r="F25" t="str">
            <v>O</v>
          </cell>
          <cell r="G25">
            <v>57</v>
          </cell>
          <cell r="H25">
            <v>114</v>
          </cell>
          <cell r="I25">
            <v>60.42</v>
          </cell>
          <cell r="J25">
            <v>120.84</v>
          </cell>
        </row>
        <row r="26">
          <cell r="B26" t="str">
            <v>BICA05183</v>
          </cell>
          <cell r="C26">
            <v>5603750420651</v>
          </cell>
          <cell r="D26" t="str">
            <v>Tabla pluta 90 x 120 cm</v>
          </cell>
          <cell r="E26" t="str">
            <v>Maya Nova generacija</v>
          </cell>
          <cell r="F26" t="str">
            <v>O</v>
          </cell>
          <cell r="G26">
            <v>29.94</v>
          </cell>
          <cell r="H26">
            <v>59.89</v>
          </cell>
          <cell r="I26">
            <v>31.74</v>
          </cell>
          <cell r="J26">
            <v>63.48</v>
          </cell>
        </row>
        <row r="27">
          <cell r="B27" t="str">
            <v>BICA07183</v>
          </cell>
          <cell r="C27">
            <v>5603750420781</v>
          </cell>
          <cell r="D27" t="str">
            <v>Tabla pluta 90 x 180 cm</v>
          </cell>
          <cell r="E27" t="str">
            <v>Maya Nova generacija</v>
          </cell>
          <cell r="F27" t="str">
            <v>O</v>
          </cell>
          <cell r="G27">
            <v>48.89</v>
          </cell>
          <cell r="H27">
            <v>97.78</v>
          </cell>
          <cell r="I27">
            <v>51.82</v>
          </cell>
          <cell r="J27">
            <v>103.64</v>
          </cell>
        </row>
        <row r="28">
          <cell r="B28" t="str">
            <v>BICLK010303</v>
          </cell>
          <cell r="C28">
            <v>5603750920410</v>
          </cell>
          <cell r="D28" t="str">
            <v>Tabla bela Easy Board 35,5 x 27,9 cm</v>
          </cell>
          <cell r="E28" t="str">
            <v>A3</v>
          </cell>
          <cell r="F28" t="str">
            <v>O</v>
          </cell>
          <cell r="G28">
            <v>3.56</v>
          </cell>
          <cell r="H28">
            <v>8.7799999999999994</v>
          </cell>
          <cell r="I28">
            <v>3.77</v>
          </cell>
          <cell r="J28">
            <v>7.54</v>
          </cell>
        </row>
        <row r="29">
          <cell r="B29" t="str">
            <v>BICLK01030999</v>
          </cell>
          <cell r="C29">
            <v>1156037509395</v>
          </cell>
          <cell r="D29" t="str">
            <v>Tabla bela Easy Board 27,9 x 21,6 cm</v>
          </cell>
          <cell r="E29" t="str">
            <v>A4</v>
          </cell>
          <cell r="F29" t="str">
            <v>O</v>
          </cell>
          <cell r="G29">
            <v>2.86</v>
          </cell>
          <cell r="H29">
            <v>7.03</v>
          </cell>
          <cell r="I29">
            <v>3.03</v>
          </cell>
          <cell r="J29">
            <v>6.06</v>
          </cell>
        </row>
        <row r="30">
          <cell r="B30" t="str">
            <v>BICR04018</v>
          </cell>
          <cell r="C30">
            <v>5603750541653</v>
          </cell>
          <cell r="D30" t="str">
            <v>Tabla bela Maya Top Pro, 45 x 60 cm</v>
          </cell>
          <cell r="E30" t="str">
            <v>emajlirano jeklo</v>
          </cell>
          <cell r="F30" t="str">
            <v>O</v>
          </cell>
          <cell r="G30">
            <v>17.89</v>
          </cell>
          <cell r="H30">
            <v>35.78</v>
          </cell>
          <cell r="I30">
            <v>18.96</v>
          </cell>
          <cell r="J30">
            <v>37.92</v>
          </cell>
        </row>
        <row r="31">
          <cell r="B31" t="str">
            <v>BICR06018</v>
          </cell>
          <cell r="C31">
            <v>5603750541677</v>
          </cell>
          <cell r="D31" t="str">
            <v>Tabla bela Maya Top Pro, 60 x 90 cm</v>
          </cell>
          <cell r="E31" t="str">
            <v>emajlirano jeklo</v>
          </cell>
          <cell r="F31" t="str">
            <v>O</v>
          </cell>
          <cell r="G31">
            <v>32.22</v>
          </cell>
          <cell r="H31">
            <v>82.59</v>
          </cell>
          <cell r="I31">
            <v>34.15</v>
          </cell>
          <cell r="J31">
            <v>68.3</v>
          </cell>
        </row>
        <row r="32">
          <cell r="B32" t="str">
            <v>BICR08018</v>
          </cell>
          <cell r="C32">
            <v>5603750541684</v>
          </cell>
          <cell r="D32" t="str">
            <v>Tabla bela Maya Top Pro, 90 x 120 cm</v>
          </cell>
          <cell r="E32" t="str">
            <v>emajlirano jeklo</v>
          </cell>
          <cell r="F32" t="str">
            <v>O</v>
          </cell>
          <cell r="G32">
            <v>60.22</v>
          </cell>
          <cell r="H32">
            <v>120.44</v>
          </cell>
          <cell r="I32">
            <v>63.83</v>
          </cell>
          <cell r="J32">
            <v>127.66</v>
          </cell>
        </row>
        <row r="33">
          <cell r="B33" t="str">
            <v>BICR09018</v>
          </cell>
          <cell r="C33">
            <v>5603750541691</v>
          </cell>
          <cell r="D33" t="str">
            <v>Tabla bela Maya Top Pro, 100 x 150 cm</v>
          </cell>
          <cell r="E33" t="str">
            <v>emajlirano jeklo</v>
          </cell>
          <cell r="F33" t="str">
            <v>O</v>
          </cell>
          <cell r="G33">
            <v>86.11</v>
          </cell>
          <cell r="H33">
            <v>237.08</v>
          </cell>
          <cell r="I33">
            <v>91.28</v>
          </cell>
          <cell r="J33">
            <v>182.56</v>
          </cell>
        </row>
        <row r="34">
          <cell r="B34" t="str">
            <v>BICR11018</v>
          </cell>
          <cell r="C34">
            <v>5603750541189</v>
          </cell>
          <cell r="D34" t="str">
            <v>Tabla bela Maya Top Pro, 90 x 180 cm</v>
          </cell>
          <cell r="E34" t="str">
            <v>emajlirano jeklo</v>
          </cell>
          <cell r="F34" t="str">
            <v>O</v>
          </cell>
          <cell r="G34">
            <v>86</v>
          </cell>
          <cell r="H34">
            <v>172</v>
          </cell>
          <cell r="I34">
            <v>91.16</v>
          </cell>
          <cell r="J34">
            <v>182.32</v>
          </cell>
        </row>
        <row r="35">
          <cell r="B35" t="str">
            <v>BICR12018</v>
          </cell>
          <cell r="C35">
            <v>5603750541288</v>
          </cell>
          <cell r="D35" t="str">
            <v>Tabla bela Maya Top Pro, 120 x 180 cm</v>
          </cell>
          <cell r="E35" t="str">
            <v>emajlirano jeklo</v>
          </cell>
          <cell r="F35" t="str">
            <v>O</v>
          </cell>
          <cell r="G35">
            <v>118</v>
          </cell>
          <cell r="H35">
            <v>236</v>
          </cell>
          <cell r="I35">
            <v>125.08</v>
          </cell>
          <cell r="J35">
            <v>250.16</v>
          </cell>
        </row>
        <row r="36">
          <cell r="B36" t="str">
            <v>BICR15018</v>
          </cell>
          <cell r="C36">
            <v>5603750541714</v>
          </cell>
          <cell r="D36" t="str">
            <v>Tabla bela Maya Top Pro, 120 x 240 cm</v>
          </cell>
          <cell r="E36" t="str">
            <v>emajlirano jeklo</v>
          </cell>
          <cell r="F36" t="str">
            <v>O</v>
          </cell>
          <cell r="G36">
            <v>152.22</v>
          </cell>
          <cell r="H36">
            <v>304.44</v>
          </cell>
          <cell r="I36">
            <v>161.35</v>
          </cell>
          <cell r="J36">
            <v>322.7</v>
          </cell>
        </row>
        <row r="37">
          <cell r="B37" t="str">
            <v>BID006003</v>
          </cell>
          <cell r="C37">
            <v>5603750810032</v>
          </cell>
          <cell r="D37" t="str">
            <v>Projekcijsko platno stensko 200 x 200 cm</v>
          </cell>
          <cell r="E37" t="str">
            <v/>
          </cell>
          <cell r="F37" t="str">
            <v>O</v>
          </cell>
          <cell r="G37">
            <v>61.95</v>
          </cell>
          <cell r="H37">
            <v>123.9</v>
          </cell>
          <cell r="I37">
            <v>65.510000000000005</v>
          </cell>
          <cell r="J37">
            <v>131.02000000000001</v>
          </cell>
        </row>
        <row r="38">
          <cell r="B38" t="str">
            <v>BID006004</v>
          </cell>
          <cell r="C38">
            <v>5603750810049</v>
          </cell>
          <cell r="D38" t="str">
            <v>Projekcijsko platno stensko 180 x 180 cm</v>
          </cell>
          <cell r="E38" t="str">
            <v/>
          </cell>
          <cell r="F38" t="str">
            <v>O</v>
          </cell>
          <cell r="G38">
            <v>58.24</v>
          </cell>
          <cell r="H38">
            <v>116.47</v>
          </cell>
          <cell r="I38">
            <v>61.73</v>
          </cell>
          <cell r="J38">
            <v>123.46</v>
          </cell>
        </row>
        <row r="39">
          <cell r="B39" t="str">
            <v>BID006020</v>
          </cell>
          <cell r="C39">
            <v>5603750819028</v>
          </cell>
          <cell r="D39" t="str">
            <v>Projekcijsko platno stojalo 150 x 150 cm</v>
          </cell>
          <cell r="E39" t="str">
            <v/>
          </cell>
          <cell r="F39" t="str">
            <v>O</v>
          </cell>
          <cell r="G39">
            <v>63.41</v>
          </cell>
          <cell r="H39">
            <v>126.82</v>
          </cell>
          <cell r="I39">
            <v>67.209999999999994</v>
          </cell>
          <cell r="J39">
            <v>134.41999999999999</v>
          </cell>
        </row>
        <row r="40">
          <cell r="B40" t="str">
            <v>BID006021</v>
          </cell>
          <cell r="C40">
            <v>5603750810216</v>
          </cell>
          <cell r="D40" t="str">
            <v>Projekcijsko platno stojalo 180 x 180 cm</v>
          </cell>
          <cell r="E40" t="str">
            <v/>
          </cell>
          <cell r="F40" t="str">
            <v>O</v>
          </cell>
          <cell r="G40">
            <v>71.94</v>
          </cell>
          <cell r="H40">
            <v>185.2</v>
          </cell>
          <cell r="I40">
            <v>76.260000000000005</v>
          </cell>
          <cell r="J40">
            <v>152.52000000000001</v>
          </cell>
        </row>
        <row r="41">
          <cell r="B41" t="str">
            <v>BID006022</v>
          </cell>
          <cell r="C41">
            <v>5603750810223</v>
          </cell>
          <cell r="D41" t="str">
            <v>Projekcijsko platno stojalo 200 x 200 cm</v>
          </cell>
          <cell r="E41" t="str">
            <v/>
          </cell>
          <cell r="F41" t="str">
            <v>O</v>
          </cell>
          <cell r="G41">
            <v>80</v>
          </cell>
          <cell r="H41">
            <v>160</v>
          </cell>
          <cell r="I41">
            <v>84.8</v>
          </cell>
          <cell r="J41">
            <v>169.6</v>
          </cell>
        </row>
        <row r="42">
          <cell r="B42" t="str">
            <v>BID006030</v>
          </cell>
          <cell r="C42">
            <v>5603750810285</v>
          </cell>
          <cell r="D42" t="str">
            <v>Projekcijsko platno stensko 150 x 150 cm</v>
          </cell>
          <cell r="E42" t="str">
            <v>//160 x 160, 9D006047</v>
          </cell>
          <cell r="F42" t="str">
            <v>O</v>
          </cell>
          <cell r="G42">
            <v>54.12</v>
          </cell>
          <cell r="H42">
            <v>108.24</v>
          </cell>
          <cell r="I42">
            <v>57.37</v>
          </cell>
          <cell r="J42">
            <v>114.74</v>
          </cell>
        </row>
        <row r="43">
          <cell r="B43" t="str">
            <v>BIDET8025397</v>
          </cell>
          <cell r="C43">
            <v>5603750372530</v>
          </cell>
          <cell r="D43" t="str">
            <v>Tabla bela Tile, 75 x 115 cm</v>
          </cell>
          <cell r="E43" t="str">
            <v>magnetna</v>
          </cell>
          <cell r="F43" t="str">
            <v>O</v>
          </cell>
          <cell r="G43">
            <v>60</v>
          </cell>
          <cell r="H43">
            <v>120</v>
          </cell>
          <cell r="I43">
            <v>63.6</v>
          </cell>
          <cell r="J43">
            <v>127.2</v>
          </cell>
        </row>
        <row r="44">
          <cell r="B44" t="str">
            <v>BIDET8125397</v>
          </cell>
          <cell r="C44">
            <v>5603750375395</v>
          </cell>
          <cell r="D44" t="str">
            <v>Tabla bela Tile, 98 x 148 cm</v>
          </cell>
          <cell r="E44" t="str">
            <v>magnetna</v>
          </cell>
          <cell r="F44" t="str">
            <v>O</v>
          </cell>
          <cell r="G44">
            <v>85.56</v>
          </cell>
          <cell r="H44">
            <v>171.11</v>
          </cell>
          <cell r="I44">
            <v>90.69</v>
          </cell>
          <cell r="J44">
            <v>181.38</v>
          </cell>
        </row>
        <row r="45">
          <cell r="B45" t="str">
            <v>BIDKT1040</v>
          </cell>
          <cell r="C45">
            <v>5603750764045</v>
          </cell>
          <cell r="D45" t="str">
            <v>A-tabla 45 x 60 cm, črna</v>
          </cell>
          <cell r="E45" t="str">
            <v>za pisanje s kredo</v>
          </cell>
          <cell r="F45" t="str">
            <v>O</v>
          </cell>
          <cell r="G45">
            <v>34.11</v>
          </cell>
          <cell r="H45">
            <v>68.22</v>
          </cell>
          <cell r="I45">
            <v>36.159999999999997</v>
          </cell>
          <cell r="J45">
            <v>72.319999999999993</v>
          </cell>
        </row>
        <row r="46">
          <cell r="B46" t="str">
            <v>BIDKT3040</v>
          </cell>
          <cell r="C46">
            <v>5603750760429</v>
          </cell>
          <cell r="D46" t="str">
            <v>A-tabla 60 x 90 cm, črna</v>
          </cell>
          <cell r="E46" t="str">
            <v>za pisanje s kredo</v>
          </cell>
          <cell r="F46" t="str">
            <v>O</v>
          </cell>
          <cell r="G46">
            <v>46.89</v>
          </cell>
          <cell r="H46">
            <v>93.78</v>
          </cell>
          <cell r="I46">
            <v>49.7</v>
          </cell>
          <cell r="J46">
            <v>99.4</v>
          </cell>
        </row>
        <row r="47">
          <cell r="B47" t="str">
            <v>BIDKT4030</v>
          </cell>
          <cell r="C47">
            <v>5603750760320</v>
          </cell>
          <cell r="D47" t="str">
            <v>A-tabla A1, 59,4 x 84,1 cm</v>
          </cell>
          <cell r="E47" t="str">
            <v>za obvestila</v>
          </cell>
          <cell r="F47" t="str">
            <v>O</v>
          </cell>
          <cell r="G47">
            <v>108.67</v>
          </cell>
          <cell r="H47">
            <v>217.33</v>
          </cell>
          <cell r="I47">
            <v>115.19</v>
          </cell>
          <cell r="J47">
            <v>230.38</v>
          </cell>
        </row>
        <row r="48">
          <cell r="B48" t="str">
            <v>BIDKT6030</v>
          </cell>
          <cell r="C48">
            <v>5603750766322</v>
          </cell>
          <cell r="D48" t="str">
            <v>A-tabla A2, 42 x 59,4 cm</v>
          </cell>
          <cell r="E48" t="str">
            <v>za obvestila</v>
          </cell>
          <cell r="F48" t="str">
            <v>O</v>
          </cell>
          <cell r="G48">
            <v>82.22</v>
          </cell>
          <cell r="H48">
            <v>164.44</v>
          </cell>
          <cell r="I48">
            <v>87.15</v>
          </cell>
          <cell r="J48">
            <v>174.3</v>
          </cell>
        </row>
        <row r="49">
          <cell r="B49" t="str">
            <v>BIDKT7030</v>
          </cell>
          <cell r="C49">
            <v>5603750763031</v>
          </cell>
          <cell r="D49" t="str">
            <v>A-tabla 74 x 124 cm</v>
          </cell>
          <cell r="E49" t="str">
            <v>za obvestila</v>
          </cell>
          <cell r="F49" t="str">
            <v>O</v>
          </cell>
          <cell r="G49">
            <v>118.89</v>
          </cell>
          <cell r="H49">
            <v>237.78</v>
          </cell>
          <cell r="I49">
            <v>126.02</v>
          </cell>
          <cell r="J49">
            <v>252.04</v>
          </cell>
        </row>
        <row r="50">
          <cell r="B50" t="str">
            <v>BIEA14406174</v>
          </cell>
          <cell r="C50">
            <v>5603750500094</v>
          </cell>
          <cell r="D50" t="str">
            <v>Tabla samostoječa Earth Kyoto</v>
          </cell>
          <cell r="E50" t="str">
            <v>75 x 106,5 cm</v>
          </cell>
          <cell r="F50" t="str">
            <v>O</v>
          </cell>
          <cell r="G50">
            <v>33.950000000000003</v>
          </cell>
          <cell r="H50">
            <v>67.900000000000006</v>
          </cell>
          <cell r="I50">
            <v>35.99</v>
          </cell>
          <cell r="J50">
            <v>71.98</v>
          </cell>
        </row>
        <row r="51">
          <cell r="B51" t="str">
            <v>BIEA145061731</v>
          </cell>
          <cell r="C51">
            <v>5603750500131</v>
          </cell>
          <cell r="D51" t="str">
            <v>Tabla samostoječa s kolesi in rolo</v>
          </cell>
          <cell r="E51" t="str">
            <v>Earth Kyoto 75 x 106,5 cm</v>
          </cell>
          <cell r="F51" t="str">
            <v>O</v>
          </cell>
          <cell r="G51">
            <v>59.8</v>
          </cell>
          <cell r="H51">
            <v>119.6</v>
          </cell>
          <cell r="I51">
            <v>63.39</v>
          </cell>
          <cell r="J51">
            <v>126.78</v>
          </cell>
        </row>
        <row r="52">
          <cell r="B52" t="str">
            <v>BIEA14506174</v>
          </cell>
          <cell r="C52">
            <v>5603750500124</v>
          </cell>
          <cell r="D52" t="str">
            <v>Tabla samostoječa s kolesi Earth Kyoto</v>
          </cell>
          <cell r="E52" t="str">
            <v>75 x 106,5 cm</v>
          </cell>
          <cell r="F52" t="str">
            <v>O</v>
          </cell>
          <cell r="G52">
            <v>49.5</v>
          </cell>
          <cell r="H52">
            <v>99</v>
          </cell>
          <cell r="I52">
            <v>52.47</v>
          </cell>
          <cell r="J52">
            <v>104.94</v>
          </cell>
        </row>
        <row r="53">
          <cell r="B53" t="str">
            <v>BIEA2306995</v>
          </cell>
          <cell r="C53">
            <v>5603750506997</v>
          </cell>
          <cell r="D53" t="str">
            <v>Tabla samostoječa Earth-It 70 x 102 cm</v>
          </cell>
          <cell r="E53" t="str">
            <v/>
          </cell>
          <cell r="F53" t="str">
            <v>O</v>
          </cell>
          <cell r="G53">
            <v>54.74</v>
          </cell>
          <cell r="H53">
            <v>109.47</v>
          </cell>
          <cell r="I53">
            <v>58.02</v>
          </cell>
          <cell r="J53">
            <v>116.04</v>
          </cell>
        </row>
        <row r="54">
          <cell r="B54" t="str">
            <v>BIEA48066</v>
          </cell>
          <cell r="C54">
            <v>5603750504672</v>
          </cell>
          <cell r="D54" t="str">
            <v>Tabla samostoječa Mastervision Mobile</v>
          </cell>
          <cell r="E54" t="str">
            <v>70 x 100 cm</v>
          </cell>
          <cell r="F54" t="str">
            <v>O</v>
          </cell>
          <cell r="G54">
            <v>146.38999999999999</v>
          </cell>
          <cell r="H54">
            <v>260</v>
          </cell>
          <cell r="I54">
            <v>155.16999999999999</v>
          </cell>
          <cell r="J54">
            <v>310.33999999999997</v>
          </cell>
        </row>
        <row r="55">
          <cell r="B55" t="str">
            <v>BIFM0101</v>
          </cell>
          <cell r="C55">
            <v>5603750681014</v>
          </cell>
          <cell r="D55" t="str">
            <v>Magnetni trak, 10 mm x 5 m, moder</v>
          </cell>
          <cell r="E55" t="str">
            <v/>
          </cell>
          <cell r="F55" t="str">
            <v>P</v>
          </cell>
          <cell r="G55">
            <v>1.88</v>
          </cell>
          <cell r="H55">
            <v>5.65</v>
          </cell>
          <cell r="I55">
            <v>1.99</v>
          </cell>
          <cell r="J55">
            <v>5.97</v>
          </cell>
        </row>
        <row r="56">
          <cell r="B56" t="str">
            <v>BIFM0102</v>
          </cell>
          <cell r="C56">
            <v>5603750681021</v>
          </cell>
          <cell r="D56" t="str">
            <v>Magnetni trak, 10 mm x 5 m, zelen</v>
          </cell>
          <cell r="E56" t="str">
            <v/>
          </cell>
          <cell r="F56" t="str">
            <v>P</v>
          </cell>
          <cell r="G56">
            <v>1.88</v>
          </cell>
          <cell r="H56">
            <v>5.65</v>
          </cell>
          <cell r="I56">
            <v>1.99</v>
          </cell>
          <cell r="J56">
            <v>5.97</v>
          </cell>
        </row>
        <row r="57">
          <cell r="B57" t="str">
            <v>BIFM0104</v>
          </cell>
          <cell r="C57">
            <v>5603750681045</v>
          </cell>
          <cell r="D57" t="str">
            <v>Magnetni trak, 10 mm x 5 m, rdeč</v>
          </cell>
          <cell r="E57" t="str">
            <v/>
          </cell>
          <cell r="F57" t="str">
            <v>P</v>
          </cell>
          <cell r="G57">
            <v>1.88</v>
          </cell>
          <cell r="H57">
            <v>5.65</v>
          </cell>
          <cell r="I57">
            <v>1.99</v>
          </cell>
          <cell r="J57">
            <v>5.97</v>
          </cell>
        </row>
        <row r="58">
          <cell r="B58" t="str">
            <v>BIFM0611</v>
          </cell>
          <cell r="C58">
            <v>5603750680611</v>
          </cell>
          <cell r="D58" t="str">
            <v>Samolepilni trak 3mm x 10m, črn</v>
          </cell>
          <cell r="E58" t="str">
            <v/>
          </cell>
          <cell r="F58" t="str">
            <v>P</v>
          </cell>
          <cell r="G58">
            <v>2.41</v>
          </cell>
          <cell r="H58">
            <v>7.24</v>
          </cell>
          <cell r="I58">
            <v>2.5499999999999998</v>
          </cell>
          <cell r="J58">
            <v>7.6499999999999995</v>
          </cell>
        </row>
        <row r="59">
          <cell r="B59" t="str">
            <v>BIGA0333170</v>
          </cell>
          <cell r="C59">
            <v>5603750073338</v>
          </cell>
          <cell r="D59" t="str">
            <v>Planer tedenski, 60 x 90 cm</v>
          </cell>
          <cell r="E59" t="str">
            <v>magnetni</v>
          </cell>
          <cell r="F59" t="str">
            <v>O</v>
          </cell>
          <cell r="G59">
            <v>30.5</v>
          </cell>
          <cell r="H59">
            <v>55.53</v>
          </cell>
          <cell r="I59">
            <v>32.33</v>
          </cell>
          <cell r="J59">
            <v>64.66</v>
          </cell>
        </row>
        <row r="60">
          <cell r="B60" t="str">
            <v>BIGA0336170</v>
          </cell>
          <cell r="C60">
            <v>5603750076100</v>
          </cell>
          <cell r="D60" t="str">
            <v>Planer mesečni, 60 x 90 cm</v>
          </cell>
          <cell r="E60" t="str">
            <v>magnetni</v>
          </cell>
          <cell r="F60" t="str">
            <v>O</v>
          </cell>
          <cell r="G60">
            <v>30.5</v>
          </cell>
          <cell r="H60">
            <v>55.53</v>
          </cell>
          <cell r="I60">
            <v>32.33</v>
          </cell>
          <cell r="J60">
            <v>64.66</v>
          </cell>
        </row>
        <row r="61">
          <cell r="B61" t="str">
            <v>BIGA0360170</v>
          </cell>
          <cell r="C61">
            <v>5603750070672</v>
          </cell>
          <cell r="D61" t="str">
            <v>Planer letni, 60 x 90 cm</v>
          </cell>
          <cell r="E61" t="str">
            <v>magnetni</v>
          </cell>
          <cell r="F61" t="str">
            <v>O</v>
          </cell>
          <cell r="G61">
            <v>30.5</v>
          </cell>
          <cell r="H61">
            <v>55.53</v>
          </cell>
          <cell r="I61">
            <v>32.33</v>
          </cell>
          <cell r="J61">
            <v>64.66</v>
          </cell>
        </row>
        <row r="62">
          <cell r="B62" t="str">
            <v>BIGL070101</v>
          </cell>
          <cell r="C62">
            <v>5603750113010</v>
          </cell>
          <cell r="D62" t="str">
            <v>Tabla stenska steklena 60 x 90 cm</v>
          </cell>
          <cell r="E62" t="str">
            <v>magnetna</v>
          </cell>
          <cell r="F62" t="str">
            <v>O</v>
          </cell>
          <cell r="G62">
            <v>49.74</v>
          </cell>
          <cell r="H62">
            <v>97.14</v>
          </cell>
          <cell r="I62">
            <v>52.72</v>
          </cell>
          <cell r="J62">
            <v>105.44</v>
          </cell>
        </row>
        <row r="63">
          <cell r="B63" t="str">
            <v>BIGL080101</v>
          </cell>
          <cell r="C63">
            <v>5603750113027</v>
          </cell>
          <cell r="D63" t="str">
            <v>Tabla stenska steklena 90 x 120 cm</v>
          </cell>
          <cell r="E63" t="str">
            <v>magnetna</v>
          </cell>
          <cell r="F63" t="str">
            <v>O</v>
          </cell>
          <cell r="G63">
            <v>90.63</v>
          </cell>
          <cell r="H63">
            <v>180.4</v>
          </cell>
          <cell r="I63">
            <v>96.07</v>
          </cell>
          <cell r="J63">
            <v>192.14</v>
          </cell>
        </row>
        <row r="64">
          <cell r="B64" t="str">
            <v>BIGL110101</v>
          </cell>
          <cell r="C64">
            <v>5603750113034</v>
          </cell>
          <cell r="D64" t="str">
            <v>Tabla stenska steklena 120 x 150 cm</v>
          </cell>
          <cell r="E64" t="str">
            <v>magnetna</v>
          </cell>
          <cell r="F64" t="str">
            <v>O</v>
          </cell>
          <cell r="G64">
            <v>149.21</v>
          </cell>
          <cell r="H64">
            <v>291.5</v>
          </cell>
          <cell r="I64">
            <v>158.16</v>
          </cell>
          <cell r="J64">
            <v>316.32</v>
          </cell>
        </row>
        <row r="65">
          <cell r="B65" t="str">
            <v>BIGL140101</v>
          </cell>
          <cell r="C65">
            <v>2560375011356</v>
          </cell>
          <cell r="D65" t="str">
            <v>Tabla stenska steklena 38 x 38 cm, bela</v>
          </cell>
          <cell r="E65" t="str">
            <v>magnetna</v>
          </cell>
          <cell r="F65" t="str">
            <v>O</v>
          </cell>
          <cell r="G65">
            <v>16.63</v>
          </cell>
          <cell r="H65">
            <v>33.25</v>
          </cell>
          <cell r="I65">
            <v>17.63</v>
          </cell>
          <cell r="J65">
            <v>35.26</v>
          </cell>
        </row>
        <row r="66">
          <cell r="B66" t="str">
            <v>BIGL140301</v>
          </cell>
          <cell r="C66">
            <v>5603750113409</v>
          </cell>
          <cell r="D66" t="str">
            <v>Tabla stenska steklena 38 x 38 cm, rdeča</v>
          </cell>
          <cell r="E66" t="str">
            <v>magnetna do odprodaje zaloge</v>
          </cell>
          <cell r="F66" t="str">
            <v>O</v>
          </cell>
          <cell r="G66">
            <v>11.94</v>
          </cell>
          <cell r="H66">
            <v>17.12</v>
          </cell>
          <cell r="I66" t="e">
            <v>#N/A</v>
          </cell>
          <cell r="J66">
            <v>17.12</v>
          </cell>
        </row>
        <row r="67">
          <cell r="B67" t="str">
            <v>BIIM01080</v>
          </cell>
          <cell r="C67">
            <v>5603750308010</v>
          </cell>
          <cell r="D67" t="str">
            <v>Magneti srebrni y15, 8 kos</v>
          </cell>
          <cell r="E67" t="str">
            <v/>
          </cell>
          <cell r="F67" t="str">
            <v>P</v>
          </cell>
          <cell r="G67">
            <v>1.1299999999999999</v>
          </cell>
          <cell r="H67">
            <v>3.38</v>
          </cell>
          <cell r="I67">
            <v>1.2</v>
          </cell>
          <cell r="J67">
            <v>3.5999999999999996</v>
          </cell>
        </row>
        <row r="68">
          <cell r="B68" t="str">
            <v>BIIM02080</v>
          </cell>
          <cell r="C68">
            <v>5603750300281</v>
          </cell>
          <cell r="D68" t="str">
            <v>Magneti srebrni y20, 6 kos</v>
          </cell>
          <cell r="E68" t="str">
            <v/>
          </cell>
          <cell r="F68" t="str">
            <v>P</v>
          </cell>
          <cell r="G68">
            <v>1.19</v>
          </cell>
          <cell r="H68">
            <v>3.56</v>
          </cell>
          <cell r="I68">
            <v>1.26</v>
          </cell>
          <cell r="J68">
            <v>3.7800000000000002</v>
          </cell>
        </row>
        <row r="69">
          <cell r="B69" t="str">
            <v>BIIM13080</v>
          </cell>
          <cell r="C69">
            <v>5603750303084</v>
          </cell>
          <cell r="D69" t="str">
            <v>Magneti srebrni y30, 6 kos</v>
          </cell>
          <cell r="E69" t="str">
            <v/>
          </cell>
          <cell r="F69" t="str">
            <v>P</v>
          </cell>
          <cell r="G69">
            <v>2.44</v>
          </cell>
          <cell r="H69">
            <v>7.33</v>
          </cell>
          <cell r="I69">
            <v>2.59</v>
          </cell>
          <cell r="J69">
            <v>7.77</v>
          </cell>
        </row>
        <row r="70">
          <cell r="B70" t="str">
            <v>BIIM70308</v>
          </cell>
          <cell r="C70">
            <v>5603750307389</v>
          </cell>
          <cell r="D70" t="str">
            <v>Magneti za steklene table, 2 kos</v>
          </cell>
          <cell r="E70" t="str">
            <v>fi 10mm</v>
          </cell>
          <cell r="F70" t="str">
            <v>P</v>
          </cell>
          <cell r="G70">
            <v>2.44</v>
          </cell>
          <cell r="H70">
            <v>7.33</v>
          </cell>
          <cell r="I70">
            <v>2.59</v>
          </cell>
          <cell r="J70">
            <v>7.77</v>
          </cell>
        </row>
        <row r="71">
          <cell r="B71" t="str">
            <v>BIKT0707</v>
          </cell>
          <cell r="C71">
            <v>5603750657071</v>
          </cell>
          <cell r="D71" t="str">
            <v>Komplet za belo tablo osnovni</v>
          </cell>
          <cell r="E71" t="str">
            <v>sprej, gobica, 4 markerji</v>
          </cell>
          <cell r="F71" t="str">
            <v>P</v>
          </cell>
          <cell r="G71">
            <v>6.11</v>
          </cell>
          <cell r="H71">
            <v>18.329999999999998</v>
          </cell>
          <cell r="I71">
            <v>6.48</v>
          </cell>
          <cell r="J71">
            <v>19.440000000000001</v>
          </cell>
        </row>
        <row r="72">
          <cell r="B72" t="str">
            <v>BIKT0801</v>
          </cell>
          <cell r="C72">
            <v>5603750650058</v>
          </cell>
          <cell r="D72" t="str">
            <v>Podstavek s kolesi Earth Kyoto</v>
          </cell>
          <cell r="E72" t="str">
            <v/>
          </cell>
          <cell r="F72" t="str">
            <v>O</v>
          </cell>
          <cell r="G72">
            <v>12</v>
          </cell>
          <cell r="H72">
            <v>24</v>
          </cell>
          <cell r="I72">
            <v>12.72</v>
          </cell>
          <cell r="J72">
            <v>25.44</v>
          </cell>
        </row>
        <row r="73">
          <cell r="B73" t="str">
            <v>BIKT0802</v>
          </cell>
          <cell r="C73">
            <v>5603750650072</v>
          </cell>
          <cell r="D73" t="str">
            <v>Komplet za rolo papirja</v>
          </cell>
          <cell r="E73" t="str">
            <v>za tablo Earth Kyoto</v>
          </cell>
          <cell r="F73" t="str">
            <v>O</v>
          </cell>
          <cell r="G73">
            <v>12.5</v>
          </cell>
          <cell r="H73">
            <v>25</v>
          </cell>
          <cell r="I73">
            <v>13.25</v>
          </cell>
          <cell r="J73">
            <v>26.5</v>
          </cell>
        </row>
        <row r="74">
          <cell r="B74" t="str">
            <v>BIKT0803</v>
          </cell>
          <cell r="C74">
            <v>5603750650065</v>
          </cell>
          <cell r="D74" t="str">
            <v>Nastavki za pisalni blok za tablo</v>
          </cell>
          <cell r="E74" t="str">
            <v/>
          </cell>
          <cell r="F74" t="str">
            <v>P</v>
          </cell>
          <cell r="G74">
            <v>3.5</v>
          </cell>
          <cell r="H74">
            <v>7</v>
          </cell>
          <cell r="I74">
            <v>3.71</v>
          </cell>
          <cell r="J74">
            <v>11.129999999999999</v>
          </cell>
        </row>
        <row r="75">
          <cell r="B75" t="str">
            <v>BIKT0804</v>
          </cell>
          <cell r="C75">
            <v>5603750650034</v>
          </cell>
          <cell r="D75" t="str">
            <v>Podstavek za tablo Earth Kyoto</v>
          </cell>
          <cell r="E75" t="str">
            <v/>
          </cell>
          <cell r="F75" t="str">
            <v>O</v>
          </cell>
          <cell r="G75">
            <v>16.5</v>
          </cell>
          <cell r="H75">
            <v>33</v>
          </cell>
          <cell r="I75">
            <v>17.489999999999998</v>
          </cell>
          <cell r="J75">
            <v>34.979999999999997</v>
          </cell>
        </row>
        <row r="76">
          <cell r="B76" t="str">
            <v>BIKT0805</v>
          </cell>
          <cell r="C76">
            <v>5603750650041</v>
          </cell>
          <cell r="D76" t="str">
            <v>Podstavek za tablo Earth Kyoto s kolesi</v>
          </cell>
          <cell r="E76" t="str">
            <v/>
          </cell>
          <cell r="F76" t="str">
            <v>O</v>
          </cell>
          <cell r="G76">
            <v>27</v>
          </cell>
          <cell r="H76">
            <v>54</v>
          </cell>
          <cell r="I76">
            <v>28.62</v>
          </cell>
          <cell r="J76">
            <v>57.24</v>
          </cell>
        </row>
        <row r="77">
          <cell r="B77" t="str">
            <v>BIKT1010</v>
          </cell>
          <cell r="C77">
            <v>5603750651017</v>
          </cell>
          <cell r="D77" t="str">
            <v>Komplet za belo tablo srednji</v>
          </cell>
          <cell r="E77" t="str">
            <v>sprej, gobica, 4 markerji, magneti</v>
          </cell>
          <cell r="F77" t="str">
            <v>P</v>
          </cell>
          <cell r="G77">
            <v>6.56</v>
          </cell>
          <cell r="H77">
            <v>24.57</v>
          </cell>
          <cell r="I77">
            <v>6.95</v>
          </cell>
          <cell r="J77">
            <v>20.85</v>
          </cell>
        </row>
        <row r="78">
          <cell r="B78" t="str">
            <v>BIMA02071</v>
          </cell>
          <cell r="C78">
            <v>5603750117285</v>
          </cell>
          <cell r="D78" t="str">
            <v>Tabla bela Maya Pro, 45 x 60 cm</v>
          </cell>
          <cell r="E78" t="str">
            <v>magnetna</v>
          </cell>
          <cell r="F78" t="str">
            <v>O</v>
          </cell>
          <cell r="G78">
            <v>11.61</v>
          </cell>
          <cell r="H78">
            <v>23.22</v>
          </cell>
          <cell r="I78">
            <v>12.31</v>
          </cell>
          <cell r="J78">
            <v>24.62</v>
          </cell>
        </row>
        <row r="79">
          <cell r="B79" t="str">
            <v>BIMA03071</v>
          </cell>
          <cell r="C79">
            <v>5603750113782</v>
          </cell>
          <cell r="D79" t="str">
            <v>Tabla bela Maya Pro, 60 x 90 cm</v>
          </cell>
          <cell r="E79" t="str">
            <v>magnetna</v>
          </cell>
          <cell r="F79" t="str">
            <v>O</v>
          </cell>
          <cell r="G79">
            <v>19</v>
          </cell>
          <cell r="H79">
            <v>38</v>
          </cell>
          <cell r="I79">
            <v>20.14</v>
          </cell>
          <cell r="J79">
            <v>40.28</v>
          </cell>
        </row>
        <row r="80">
          <cell r="B80" t="str">
            <v>BIMA05071</v>
          </cell>
          <cell r="C80">
            <v>5603750115786</v>
          </cell>
          <cell r="D80" t="str">
            <v>Tabla bela Maya Pro, 90 x 120 cm</v>
          </cell>
          <cell r="E80" t="str">
            <v>magnetna</v>
          </cell>
          <cell r="F80" t="str">
            <v>O</v>
          </cell>
          <cell r="G80">
            <v>32.11</v>
          </cell>
          <cell r="H80">
            <v>78.42</v>
          </cell>
          <cell r="I80">
            <v>34.04</v>
          </cell>
          <cell r="J80">
            <v>68.08</v>
          </cell>
        </row>
        <row r="81">
          <cell r="B81" t="str">
            <v>BIMA05160170</v>
          </cell>
          <cell r="C81">
            <v>5603750117087</v>
          </cell>
          <cell r="D81" t="str">
            <v>Enostranska magnetna tabla 90 x 120 cm</v>
          </cell>
          <cell r="E81" t="str">
            <v>Kyoto</v>
          </cell>
          <cell r="F81" t="str">
            <v>O</v>
          </cell>
          <cell r="G81">
            <v>31.3</v>
          </cell>
          <cell r="H81">
            <v>62.6</v>
          </cell>
          <cell r="I81">
            <v>33.18</v>
          </cell>
          <cell r="J81">
            <v>66.36</v>
          </cell>
        </row>
        <row r="82">
          <cell r="B82" t="str">
            <v>BIMA07071</v>
          </cell>
          <cell r="C82">
            <v>5603750110484</v>
          </cell>
          <cell r="D82" t="str">
            <v>Tabla bela Maya Pro, 90 x 180 cm</v>
          </cell>
          <cell r="E82" t="str">
            <v>magnetna</v>
          </cell>
          <cell r="F82" t="str">
            <v>O</v>
          </cell>
          <cell r="G82">
            <v>57.11</v>
          </cell>
          <cell r="H82">
            <v>114.22</v>
          </cell>
          <cell r="I82">
            <v>60.54</v>
          </cell>
          <cell r="J82">
            <v>121.08</v>
          </cell>
        </row>
        <row r="83">
          <cell r="B83" t="str">
            <v>BIMA15071</v>
          </cell>
          <cell r="C83">
            <v>5603750111788</v>
          </cell>
          <cell r="D83" t="str">
            <v>Tabla bela Maya Pro, 100 x 150 cm</v>
          </cell>
          <cell r="E83" t="str">
            <v>magnetna</v>
          </cell>
          <cell r="F83" t="str">
            <v>O</v>
          </cell>
          <cell r="G83">
            <v>52.5</v>
          </cell>
          <cell r="H83">
            <v>123.12</v>
          </cell>
          <cell r="I83">
            <v>55.65</v>
          </cell>
          <cell r="J83">
            <v>111.3</v>
          </cell>
        </row>
        <row r="84">
          <cell r="B84" t="str">
            <v>BIMA2107178</v>
          </cell>
          <cell r="C84">
            <v>5603750118459</v>
          </cell>
          <cell r="D84" t="str">
            <v>Tabla bela Maya Pro, 120 x 240 cm</v>
          </cell>
          <cell r="E84" t="str">
            <v>magnetna</v>
          </cell>
          <cell r="F84" t="str">
            <v>O</v>
          </cell>
          <cell r="G84">
            <v>105</v>
          </cell>
          <cell r="H84">
            <v>212.34</v>
          </cell>
          <cell r="I84">
            <v>111.3</v>
          </cell>
          <cell r="J84">
            <v>222.6</v>
          </cell>
        </row>
        <row r="85">
          <cell r="B85" t="str">
            <v>BIMA216162170</v>
          </cell>
          <cell r="C85">
            <v>5603750115236</v>
          </cell>
          <cell r="D85" t="str">
            <v>Enostranska magnetna tabla 75 x 150 cm</v>
          </cell>
          <cell r="E85" t="str">
            <v>Kyoto</v>
          </cell>
          <cell r="F85" t="str">
            <v>O</v>
          </cell>
          <cell r="G85">
            <v>47</v>
          </cell>
          <cell r="H85">
            <v>101.4</v>
          </cell>
          <cell r="I85">
            <v>49.82</v>
          </cell>
          <cell r="J85">
            <v>99.64</v>
          </cell>
        </row>
        <row r="86">
          <cell r="B86" t="str">
            <v>BIMA22071</v>
          </cell>
          <cell r="C86">
            <v>5603750112785</v>
          </cell>
          <cell r="D86" t="str">
            <v>Tabla bela Maya Pro, 100 x 200 cm</v>
          </cell>
          <cell r="E86" t="str">
            <v>magnetna</v>
          </cell>
          <cell r="F86" t="str">
            <v>O</v>
          </cell>
          <cell r="G86">
            <v>73.56</v>
          </cell>
          <cell r="H86">
            <v>147.11000000000001</v>
          </cell>
          <cell r="I86">
            <v>77.97</v>
          </cell>
          <cell r="J86">
            <v>155.94</v>
          </cell>
        </row>
        <row r="87">
          <cell r="B87" t="str">
            <v>BIMA27071</v>
          </cell>
          <cell r="C87">
            <v>5603750117773</v>
          </cell>
          <cell r="D87" t="str">
            <v>Tabla bela Maya Pro, 120 x 180 cm</v>
          </cell>
          <cell r="E87" t="str">
            <v>magnetna</v>
          </cell>
          <cell r="F87" t="str">
            <v>O</v>
          </cell>
          <cell r="G87">
            <v>74.89</v>
          </cell>
          <cell r="H87">
            <v>168.64</v>
          </cell>
          <cell r="I87">
            <v>79.38</v>
          </cell>
          <cell r="J87">
            <v>158.76</v>
          </cell>
        </row>
        <row r="88">
          <cell r="B88" t="str">
            <v>BIMA65160170</v>
          </cell>
          <cell r="C88">
            <v>5603750117094</v>
          </cell>
          <cell r="D88" t="str">
            <v>Enostranska magnetna tabla 75 x 106,5 cm</v>
          </cell>
          <cell r="E88" t="str">
            <v>Kyoto</v>
          </cell>
          <cell r="F88" t="str">
            <v>O</v>
          </cell>
          <cell r="G88">
            <v>24.8</v>
          </cell>
          <cell r="H88">
            <v>49.6</v>
          </cell>
          <cell r="I88">
            <v>26.29</v>
          </cell>
          <cell r="J88">
            <v>52.58</v>
          </cell>
        </row>
        <row r="89">
          <cell r="B89" t="str">
            <v>BIMVI0305</v>
          </cell>
          <cell r="C89">
            <v>5603750933519</v>
          </cell>
          <cell r="D89" t="str">
            <v>Tabla pluta 60 x 90 cm</v>
          </cell>
          <cell r="E89" t="str">
            <v>Mastervision Techcork</v>
          </cell>
          <cell r="F89" t="str">
            <v>O</v>
          </cell>
          <cell r="G89">
            <v>31.11</v>
          </cell>
          <cell r="H89">
            <v>62.22</v>
          </cell>
          <cell r="I89">
            <v>32.979999999999997</v>
          </cell>
          <cell r="J89">
            <v>65.959999999999994</v>
          </cell>
        </row>
        <row r="90">
          <cell r="B90" t="str">
            <v>BIMVI0503</v>
          </cell>
          <cell r="C90">
            <v>5603750935315</v>
          </cell>
          <cell r="D90" t="str">
            <v>Tabla oglasna s črno peno 90 x 120 cm</v>
          </cell>
          <cell r="E90" t="str">
            <v>Mastervision Softouch</v>
          </cell>
          <cell r="F90" t="str">
            <v>O</v>
          </cell>
          <cell r="G90">
            <v>48.11</v>
          </cell>
          <cell r="H90">
            <v>96.22</v>
          </cell>
          <cell r="I90">
            <v>51</v>
          </cell>
          <cell r="J90">
            <v>102</v>
          </cell>
        </row>
        <row r="91">
          <cell r="B91" t="str">
            <v>BIMVI0505</v>
          </cell>
          <cell r="C91">
            <v>5603750939559</v>
          </cell>
          <cell r="D91" t="str">
            <v>Tabla pluta 90 x 120 cm</v>
          </cell>
          <cell r="E91" t="str">
            <v>Mastervision Techcork</v>
          </cell>
          <cell r="F91" t="str">
            <v>O</v>
          </cell>
          <cell r="G91">
            <v>48.11</v>
          </cell>
          <cell r="H91">
            <v>96.22</v>
          </cell>
          <cell r="I91">
            <v>51</v>
          </cell>
          <cell r="J91">
            <v>102</v>
          </cell>
        </row>
        <row r="92">
          <cell r="B92" t="str">
            <v>BIMVI2703</v>
          </cell>
          <cell r="C92">
            <v>5603750932734</v>
          </cell>
          <cell r="D92" t="str">
            <v>Tabla oglasna s črno peno 120 x 180 cm</v>
          </cell>
          <cell r="E92" t="str">
            <v>Mastervision Softouch</v>
          </cell>
          <cell r="F92" t="str">
            <v>O</v>
          </cell>
          <cell r="G92">
            <v>71.040000000000006</v>
          </cell>
          <cell r="H92">
            <v>142.08000000000001</v>
          </cell>
          <cell r="I92">
            <v>104.82</v>
          </cell>
          <cell r="J92">
            <v>209.64</v>
          </cell>
        </row>
        <row r="93">
          <cell r="B93" t="str">
            <v>BIMVI2705</v>
          </cell>
          <cell r="C93">
            <v>5603750932758</v>
          </cell>
          <cell r="D93" t="str">
            <v>Tabla pluta 120 x 180 cm</v>
          </cell>
          <cell r="E93" t="str">
            <v>Mastervision Techcork</v>
          </cell>
          <cell r="F93" t="str">
            <v>O</v>
          </cell>
          <cell r="G93">
            <v>98.89</v>
          </cell>
          <cell r="H93">
            <v>197.78</v>
          </cell>
          <cell r="I93">
            <v>104.82</v>
          </cell>
          <cell r="J93">
            <v>209.64</v>
          </cell>
        </row>
        <row r="94">
          <cell r="B94" t="str">
            <v>BIPEI908</v>
          </cell>
          <cell r="C94">
            <v>5603750299158</v>
          </cell>
          <cell r="D94" t="str">
            <v>Nadomestni marker za Easy Board</v>
          </cell>
          <cell r="E94" t="str">
            <v>2 kos</v>
          </cell>
          <cell r="F94" t="str">
            <v>P</v>
          </cell>
          <cell r="G94">
            <v>1.25</v>
          </cell>
          <cell r="H94">
            <v>3.75</v>
          </cell>
          <cell r="I94">
            <v>1.04</v>
          </cell>
          <cell r="J94">
            <v>3.12</v>
          </cell>
        </row>
        <row r="95">
          <cell r="B95" t="str">
            <v>BIPI0324</v>
          </cell>
          <cell r="C95">
            <v>5603750284208</v>
          </cell>
          <cell r="D95" t="str">
            <v>Žebljički sortirani, 200 kos</v>
          </cell>
          <cell r="E95" t="str">
            <v/>
          </cell>
          <cell r="F95" t="str">
            <v>P</v>
          </cell>
          <cell r="G95">
            <v>2.67</v>
          </cell>
          <cell r="H95">
            <v>8</v>
          </cell>
          <cell r="I95">
            <v>2.83</v>
          </cell>
          <cell r="J95">
            <v>8.49</v>
          </cell>
        </row>
        <row r="96">
          <cell r="B96" t="str">
            <v>BIPI0326</v>
          </cell>
          <cell r="C96">
            <v>5603750283263</v>
          </cell>
          <cell r="D96" t="str">
            <v>Žebljički prozorni, 200 kos</v>
          </cell>
          <cell r="E96" t="str">
            <v/>
          </cell>
          <cell r="F96" t="str">
            <v>P</v>
          </cell>
          <cell r="G96">
            <v>2.67</v>
          </cell>
          <cell r="H96">
            <v>8</v>
          </cell>
          <cell r="I96">
            <v>2.83</v>
          </cell>
          <cell r="J96">
            <v>8.49</v>
          </cell>
        </row>
        <row r="97">
          <cell r="B97" t="str">
            <v>BIPI0522</v>
          </cell>
          <cell r="C97">
            <v>5603750281122</v>
          </cell>
          <cell r="D97" t="str">
            <v>Žebljički prozorni, 25 kos</v>
          </cell>
          <cell r="E97" t="str">
            <v/>
          </cell>
          <cell r="F97" t="str">
            <v>P</v>
          </cell>
          <cell r="G97">
            <v>0.5</v>
          </cell>
          <cell r="H97">
            <v>1.5</v>
          </cell>
          <cell r="I97">
            <v>0.53</v>
          </cell>
          <cell r="J97">
            <v>1.59</v>
          </cell>
        </row>
        <row r="98">
          <cell r="B98" t="str">
            <v>BIPI0523</v>
          </cell>
          <cell r="C98">
            <v>5603750281115</v>
          </cell>
          <cell r="D98" t="str">
            <v>Žebljički sortirani, 25 kos</v>
          </cell>
          <cell r="E98" t="str">
            <v/>
          </cell>
          <cell r="F98" t="str">
            <v>P</v>
          </cell>
          <cell r="G98">
            <v>0.5</v>
          </cell>
          <cell r="H98">
            <v>1.5</v>
          </cell>
          <cell r="I98">
            <v>0.53</v>
          </cell>
          <cell r="J98">
            <v>1.59</v>
          </cell>
        </row>
        <row r="99">
          <cell r="B99" t="str">
            <v>BIPM0415</v>
          </cell>
          <cell r="C99">
            <v>5603750484165</v>
          </cell>
          <cell r="D99" t="str">
            <v>Tabla črna stenska 45 x 60 cm</v>
          </cell>
          <cell r="E99" t="str">
            <v>za pisanje s kredo</v>
          </cell>
          <cell r="F99" t="str">
            <v>O</v>
          </cell>
          <cell r="G99">
            <v>13.94</v>
          </cell>
          <cell r="H99">
            <v>27.88</v>
          </cell>
          <cell r="I99">
            <v>14.78</v>
          </cell>
          <cell r="J99">
            <v>29.56</v>
          </cell>
        </row>
        <row r="100">
          <cell r="B100" t="str">
            <v>BIPM2815</v>
          </cell>
          <cell r="C100">
            <v>5603750482864</v>
          </cell>
          <cell r="D100" t="str">
            <v>Tabla črna stenska 25 x 35 cm</v>
          </cell>
          <cell r="E100" t="str">
            <v>za pisanje s kredo</v>
          </cell>
          <cell r="F100" t="str">
            <v>O</v>
          </cell>
          <cell r="G100">
            <v>7.13</v>
          </cell>
          <cell r="H100">
            <v>14.25</v>
          </cell>
          <cell r="I100">
            <v>7.56</v>
          </cell>
          <cell r="J100">
            <v>15.12</v>
          </cell>
        </row>
        <row r="101">
          <cell r="B101" t="str">
            <v>BIQR0203</v>
          </cell>
          <cell r="C101">
            <v>5603750106395</v>
          </cell>
          <cell r="D101" t="str">
            <v>Tabla magnetna vrtljiva 90 x 120 cm</v>
          </cell>
          <cell r="E101" t="str">
            <v>Profesional</v>
          </cell>
          <cell r="F101" t="str">
            <v>O</v>
          </cell>
          <cell r="G101">
            <v>160</v>
          </cell>
          <cell r="H101">
            <v>320</v>
          </cell>
          <cell r="I101">
            <v>169.6</v>
          </cell>
          <cell r="J101">
            <v>339.2</v>
          </cell>
        </row>
        <row r="102">
          <cell r="B102" t="str">
            <v>BIQR0303</v>
          </cell>
          <cell r="C102">
            <v>5603750106401</v>
          </cell>
          <cell r="D102" t="str">
            <v>Tabla magnetna vrtljiva 120 x 120 cm</v>
          </cell>
          <cell r="E102" t="str">
            <v>Profesional</v>
          </cell>
          <cell r="F102" t="str">
            <v>O</v>
          </cell>
          <cell r="G102">
            <v>184.44</v>
          </cell>
          <cell r="H102">
            <v>368.89</v>
          </cell>
          <cell r="I102">
            <v>195.51</v>
          </cell>
          <cell r="J102">
            <v>391.02</v>
          </cell>
        </row>
        <row r="103">
          <cell r="B103" t="str">
            <v>BIQR0403</v>
          </cell>
          <cell r="C103">
            <v>5603750106036</v>
          </cell>
          <cell r="D103" t="str">
            <v>Tabla magnetna vrtljiva 120 x 150 cm</v>
          </cell>
          <cell r="E103" t="str">
            <v>Profesional</v>
          </cell>
          <cell r="F103" t="str">
            <v>O</v>
          </cell>
          <cell r="G103">
            <v>218.89</v>
          </cell>
          <cell r="H103">
            <v>437.78</v>
          </cell>
          <cell r="I103">
            <v>232.02</v>
          </cell>
          <cell r="J103">
            <v>464.04</v>
          </cell>
        </row>
        <row r="104">
          <cell r="B104" t="str">
            <v>BIQR0503</v>
          </cell>
          <cell r="C104">
            <v>5603750106418</v>
          </cell>
          <cell r="D104" t="str">
            <v>Tabla magnetna vrtljiva 120 x 180 cm</v>
          </cell>
          <cell r="E104" t="str">
            <v>Profesional</v>
          </cell>
          <cell r="F104" t="str">
            <v>O</v>
          </cell>
          <cell r="G104">
            <v>244.44</v>
          </cell>
          <cell r="H104">
            <v>488.89</v>
          </cell>
          <cell r="I104">
            <v>259.11</v>
          </cell>
          <cell r="J104">
            <v>518.22</v>
          </cell>
        </row>
        <row r="105">
          <cell r="B105" t="str">
            <v>BIRPS050604</v>
          </cell>
          <cell r="C105">
            <v>5603750101994</v>
          </cell>
          <cell r="D105" t="str">
            <v>Samolepilna bela folija 60 x 90 cm</v>
          </cell>
          <cell r="E105" t="str">
            <v/>
          </cell>
          <cell r="F105" t="str">
            <v>O</v>
          </cell>
          <cell r="G105">
            <v>18.75</v>
          </cell>
          <cell r="H105">
            <v>37.5</v>
          </cell>
          <cell r="I105">
            <v>19.88</v>
          </cell>
          <cell r="J105">
            <v>39.76</v>
          </cell>
        </row>
        <row r="106">
          <cell r="B106" t="str">
            <v>BIRPS060604</v>
          </cell>
          <cell r="C106">
            <v>5603750101987</v>
          </cell>
          <cell r="D106" t="str">
            <v>Samolepilna bela folija 90 x 120 cm</v>
          </cell>
          <cell r="E106" t="str">
            <v/>
          </cell>
          <cell r="F106" t="str">
            <v>O</v>
          </cell>
          <cell r="G106">
            <v>34.75</v>
          </cell>
          <cell r="H106">
            <v>69.5</v>
          </cell>
          <cell r="I106">
            <v>36.840000000000003</v>
          </cell>
          <cell r="J106">
            <v>73.680000000000007</v>
          </cell>
        </row>
        <row r="107">
          <cell r="B107" t="str">
            <v>BIRPS070604</v>
          </cell>
          <cell r="C107">
            <v>5603750101970</v>
          </cell>
          <cell r="D107" t="str">
            <v>Samolepilna bela folija 120 x 180 cm</v>
          </cell>
          <cell r="E107" t="str">
            <v/>
          </cell>
          <cell r="F107" t="str">
            <v>O</v>
          </cell>
          <cell r="G107">
            <v>77.83</v>
          </cell>
          <cell r="H107">
            <v>155.66</v>
          </cell>
          <cell r="I107">
            <v>66.78</v>
          </cell>
          <cell r="J107">
            <v>133.56</v>
          </cell>
        </row>
        <row r="108">
          <cell r="B108" t="str">
            <v>BIRPS080604</v>
          </cell>
          <cell r="C108">
            <v>5603750101963</v>
          </cell>
          <cell r="D108" t="str">
            <v>Samolepilna bela folija 120 x 240 cm</v>
          </cell>
          <cell r="E108" t="str">
            <v/>
          </cell>
          <cell r="F108" t="str">
            <v>O</v>
          </cell>
          <cell r="G108">
            <v>82.38</v>
          </cell>
          <cell r="H108">
            <v>164.75</v>
          </cell>
          <cell r="I108">
            <v>87.32</v>
          </cell>
          <cell r="J108">
            <v>174.64</v>
          </cell>
        </row>
        <row r="109">
          <cell r="B109" t="str">
            <v>BISM010102</v>
          </cell>
          <cell r="C109">
            <v>5603750581024</v>
          </cell>
          <cell r="D109" t="str">
            <v>Magnetna škatlica za shranjevanje</v>
          </cell>
          <cell r="E109" t="str">
            <v/>
          </cell>
          <cell r="F109" t="str">
            <v>P</v>
          </cell>
          <cell r="G109">
            <v>3.22</v>
          </cell>
          <cell r="H109">
            <v>9.67</v>
          </cell>
          <cell r="I109">
            <v>3.41</v>
          </cell>
          <cell r="J109">
            <v>10.23</v>
          </cell>
        </row>
        <row r="110">
          <cell r="B110" t="str">
            <v>BISM191302</v>
          </cell>
          <cell r="C110">
            <v>5603750589013</v>
          </cell>
          <cell r="D110" t="str">
            <v>Zaprto stojalo za dezinfek. sredstvo</v>
          </cell>
          <cell r="E110" t="str">
            <v/>
          </cell>
          <cell r="F110" t="str">
            <v>O</v>
          </cell>
          <cell r="G110">
            <v>82.84</v>
          </cell>
          <cell r="H110">
            <v>188.88</v>
          </cell>
          <cell r="I110" t="e">
            <v>#N/A</v>
          </cell>
          <cell r="J110" t="e">
            <v>#N/A</v>
          </cell>
        </row>
        <row r="111">
          <cell r="B111" t="str">
            <v>BISM211302</v>
          </cell>
          <cell r="C111">
            <v>5603750589945</v>
          </cell>
          <cell r="D111" t="str">
            <v>Odprto stojalo za dezinfek. sredstvo</v>
          </cell>
          <cell r="E111" t="str">
            <v/>
          </cell>
          <cell r="F111" t="str">
            <v>O</v>
          </cell>
          <cell r="G111">
            <v>70.22</v>
          </cell>
          <cell r="H111">
            <v>136.34</v>
          </cell>
          <cell r="I111" t="e">
            <v>#N/A</v>
          </cell>
          <cell r="J111" t="e">
            <v>#N/A</v>
          </cell>
        </row>
        <row r="112">
          <cell r="B112" t="str">
            <v>BITR0102</v>
          </cell>
          <cell r="C112">
            <v>5603750519171</v>
          </cell>
          <cell r="D112" t="str">
            <v>Bela tabla Maya Trio 60x90cm</v>
          </cell>
          <cell r="E112" t="str">
            <v/>
          </cell>
          <cell r="F112" t="str">
            <v>O</v>
          </cell>
          <cell r="G112">
            <v>60.59</v>
          </cell>
          <cell r="H112">
            <v>121.18</v>
          </cell>
          <cell r="I112">
            <v>64.23</v>
          </cell>
          <cell r="J112">
            <v>128.46</v>
          </cell>
        </row>
        <row r="113">
          <cell r="B113" t="str">
            <v>BITR0202</v>
          </cell>
          <cell r="C113">
            <v>5603750512073</v>
          </cell>
          <cell r="D113" t="str">
            <v>Bela tabla Maya Trio 90x120cm</v>
          </cell>
          <cell r="E113" t="str">
            <v/>
          </cell>
          <cell r="F113" t="str">
            <v>O</v>
          </cell>
          <cell r="G113">
            <v>97.65</v>
          </cell>
          <cell r="H113">
            <v>195.29</v>
          </cell>
          <cell r="I113">
            <v>103.51</v>
          </cell>
          <cell r="J113">
            <v>207.02</v>
          </cell>
        </row>
        <row r="114">
          <cell r="B114" t="str">
            <v>BIVT060415280</v>
          </cell>
          <cell r="C114">
            <v>5603750524908</v>
          </cell>
          <cell r="D114" t="str">
            <v>Okvir za letake Clip A0</v>
          </cell>
          <cell r="E114" t="str">
            <v/>
          </cell>
          <cell r="F114" t="str">
            <v>O</v>
          </cell>
          <cell r="G114">
            <v>56.5</v>
          </cell>
          <cell r="H114">
            <v>113</v>
          </cell>
          <cell r="I114">
            <v>59.89</v>
          </cell>
          <cell r="J114">
            <v>119.78</v>
          </cell>
        </row>
        <row r="115">
          <cell r="B115" t="str">
            <v>BIVT460415280</v>
          </cell>
          <cell r="C115">
            <v>5603750524915</v>
          </cell>
          <cell r="D115" t="str">
            <v>Okvir za letake Clip A1</v>
          </cell>
          <cell r="E115" t="str">
            <v>594 x 841 mm</v>
          </cell>
          <cell r="F115" t="str">
            <v>O</v>
          </cell>
          <cell r="G115">
            <v>26.8</v>
          </cell>
          <cell r="H115">
            <v>53.6</v>
          </cell>
          <cell r="I115">
            <v>28.41</v>
          </cell>
          <cell r="J115">
            <v>56.82</v>
          </cell>
        </row>
        <row r="116">
          <cell r="B116" t="str">
            <v>BIVT560415280</v>
          </cell>
          <cell r="C116">
            <v>5603750525301</v>
          </cell>
          <cell r="D116" t="str">
            <v>Okvir za letake Clip A3</v>
          </cell>
          <cell r="E116" t="str">
            <v>334 x 460 mm</v>
          </cell>
          <cell r="F116" t="str">
            <v>O</v>
          </cell>
          <cell r="G116">
            <v>10.3</v>
          </cell>
          <cell r="H116">
            <v>20.6</v>
          </cell>
          <cell r="I116">
            <v>10.92</v>
          </cell>
          <cell r="J116">
            <v>21.84</v>
          </cell>
        </row>
        <row r="117">
          <cell r="B117" t="str">
            <v>BIVT61010</v>
          </cell>
          <cell r="C117">
            <v>5603750520917</v>
          </cell>
          <cell r="D117" t="str">
            <v>Oglasna omarica s ključem 4 x A4</v>
          </cell>
          <cell r="E117" t="str">
            <v>magnetna 745 x 510 mm</v>
          </cell>
          <cell r="F117" t="str">
            <v>O</v>
          </cell>
          <cell r="G117">
            <v>45.56</v>
          </cell>
          <cell r="H117">
            <v>91.11</v>
          </cell>
          <cell r="I117">
            <v>48.29</v>
          </cell>
          <cell r="J117">
            <v>96.58</v>
          </cell>
        </row>
        <row r="118">
          <cell r="B118" t="str">
            <v>BIVT610101150</v>
          </cell>
          <cell r="C118">
            <v>5603750521150</v>
          </cell>
          <cell r="D118" t="str">
            <v>Oglasna omarica s ključem 4 x A4</v>
          </cell>
          <cell r="E118" t="str">
            <v>pluta 745 x 510 mm</v>
          </cell>
          <cell r="F118" t="str">
            <v>O</v>
          </cell>
          <cell r="G118">
            <v>36.14</v>
          </cell>
          <cell r="H118">
            <v>72.28</v>
          </cell>
          <cell r="I118">
            <v>38.31</v>
          </cell>
          <cell r="J118">
            <v>76.62</v>
          </cell>
        </row>
        <row r="119">
          <cell r="B119" t="str">
            <v>BIVT61020</v>
          </cell>
          <cell r="C119">
            <v>5603750529392</v>
          </cell>
          <cell r="D119" t="str">
            <v>Oglasna omarica zunanja s ključem 4xA4</v>
          </cell>
          <cell r="E119" t="str">
            <v>Mastervision, zunanje mere 59,6x68,8cm</v>
          </cell>
          <cell r="F119" t="str">
            <v>O</v>
          </cell>
          <cell r="G119">
            <v>66.11</v>
          </cell>
          <cell r="H119">
            <v>132.22</v>
          </cell>
          <cell r="I119">
            <v>70.08</v>
          </cell>
          <cell r="J119">
            <v>140.16</v>
          </cell>
        </row>
        <row r="120">
          <cell r="B120" t="str">
            <v>BIVT61041</v>
          </cell>
          <cell r="C120">
            <v>5603750526377</v>
          </cell>
          <cell r="D120" t="str">
            <v>Okvir za letake Snap A2</v>
          </cell>
          <cell r="E120" t="str">
            <v>420 x 594 mm, do odprodaje</v>
          </cell>
          <cell r="F120" t="str">
            <v>O</v>
          </cell>
          <cell r="G120">
            <v>18.329999999999998</v>
          </cell>
          <cell r="H120">
            <v>36.67</v>
          </cell>
          <cell r="I120">
            <v>19.43</v>
          </cell>
          <cell r="J120">
            <v>38.86</v>
          </cell>
        </row>
        <row r="121">
          <cell r="B121" t="str">
            <v>BIVT610415280</v>
          </cell>
          <cell r="C121">
            <v>5603750524939</v>
          </cell>
          <cell r="D121" t="str">
            <v>Okvir za letake Clip A2</v>
          </cell>
          <cell r="E121" t="str">
            <v>420 x 594 mm</v>
          </cell>
          <cell r="F121" t="str">
            <v>O</v>
          </cell>
          <cell r="G121">
            <v>16.7</v>
          </cell>
          <cell r="H121">
            <v>33.4</v>
          </cell>
          <cell r="I121">
            <v>17.7</v>
          </cell>
          <cell r="J121">
            <v>35.4</v>
          </cell>
        </row>
        <row r="122">
          <cell r="B122" t="str">
            <v>BIVT62010</v>
          </cell>
          <cell r="C122">
            <v>5603750529156</v>
          </cell>
          <cell r="D122" t="str">
            <v>Oglasna omarica s ključem 6 x A4</v>
          </cell>
          <cell r="E122" t="str">
            <v>magnetna 720 x 674 mm</v>
          </cell>
          <cell r="F122" t="str">
            <v>O</v>
          </cell>
          <cell r="G122">
            <v>57.78</v>
          </cell>
          <cell r="H122">
            <v>115.56</v>
          </cell>
          <cell r="I122">
            <v>61.25</v>
          </cell>
          <cell r="J122">
            <v>122.5</v>
          </cell>
        </row>
        <row r="123">
          <cell r="B123" t="str">
            <v>BIVT620101750</v>
          </cell>
          <cell r="C123">
            <v>560375026759</v>
          </cell>
          <cell r="D123" t="str">
            <v>Oglasna omarica s ključem 6 x A4</v>
          </cell>
          <cell r="E123" t="str">
            <v>pluta 688 x 816 mm</v>
          </cell>
          <cell r="F123" t="str">
            <v>O</v>
          </cell>
          <cell r="G123">
            <v>84.12</v>
          </cell>
          <cell r="H123">
            <v>146.30000000000001</v>
          </cell>
          <cell r="I123">
            <v>78.91</v>
          </cell>
          <cell r="J123">
            <v>157.82</v>
          </cell>
        </row>
        <row r="124">
          <cell r="B124" t="str">
            <v>BIVT62020</v>
          </cell>
          <cell r="C124">
            <v>5603750529408</v>
          </cell>
          <cell r="D124" t="str">
            <v>Oglasna omarica zunanja s ključem 6xA4</v>
          </cell>
          <cell r="E124" t="str">
            <v>Mastervision, zunanje mere 81,6x68,8cm</v>
          </cell>
          <cell r="F124" t="str">
            <v>O</v>
          </cell>
          <cell r="G124">
            <v>82.22</v>
          </cell>
          <cell r="H124">
            <v>164.44</v>
          </cell>
          <cell r="I124">
            <v>87.15</v>
          </cell>
          <cell r="J124">
            <v>174.3</v>
          </cell>
        </row>
        <row r="125">
          <cell r="B125" t="str">
            <v>BIVT63010</v>
          </cell>
          <cell r="C125">
            <v>5603750521099</v>
          </cell>
          <cell r="D125" t="str">
            <v>Oglasna omarica s ključem 9 x A4</v>
          </cell>
          <cell r="E125" t="str">
            <v>magnetna 981 x 720 mm</v>
          </cell>
          <cell r="F125" t="str">
            <v>O</v>
          </cell>
          <cell r="G125">
            <v>69.37</v>
          </cell>
          <cell r="H125">
            <v>141.41</v>
          </cell>
          <cell r="I125">
            <v>73.53</v>
          </cell>
          <cell r="J125">
            <v>147.06</v>
          </cell>
        </row>
        <row r="126">
          <cell r="B126" t="str">
            <v>BIVT630101750</v>
          </cell>
          <cell r="C126" t="str">
            <v/>
          </cell>
          <cell r="D126" t="str">
            <v>Oglasna omarica s ključem 9 x A4</v>
          </cell>
          <cell r="E126" t="str">
            <v>pluta 688 x 816 mm</v>
          </cell>
          <cell r="F126" t="str">
            <v>O</v>
          </cell>
          <cell r="G126">
            <v>89.5</v>
          </cell>
          <cell r="H126">
            <v>161.1</v>
          </cell>
          <cell r="I126">
            <v>78.91</v>
          </cell>
          <cell r="J126">
            <v>157.82</v>
          </cell>
        </row>
        <row r="127">
          <cell r="B127" t="str">
            <v>BIVT63020</v>
          </cell>
          <cell r="C127">
            <v>5603750529415</v>
          </cell>
          <cell r="D127" t="str">
            <v>Oglasna omarica zunanja s ključem 9xA4</v>
          </cell>
          <cell r="E127" t="str">
            <v>Mastervision, zunanje mere 81,6x99,5cm</v>
          </cell>
          <cell r="F127" t="str">
            <v>O</v>
          </cell>
          <cell r="G127">
            <v>108.89</v>
          </cell>
          <cell r="H127">
            <v>217.78</v>
          </cell>
          <cell r="I127">
            <v>115.42</v>
          </cell>
          <cell r="J127">
            <v>230.84</v>
          </cell>
        </row>
        <row r="128">
          <cell r="B128" t="str">
            <v>BIVT66010</v>
          </cell>
          <cell r="C128">
            <v>5603750520092</v>
          </cell>
          <cell r="D128" t="str">
            <v>Oglasna omarica s ključem 12 x A4</v>
          </cell>
          <cell r="E128" t="str">
            <v>magnetna 981 x 940 mm</v>
          </cell>
          <cell r="F128" t="str">
            <v>O</v>
          </cell>
          <cell r="G128">
            <v>91.11</v>
          </cell>
          <cell r="H128">
            <v>182.22</v>
          </cell>
          <cell r="I128">
            <v>96.58</v>
          </cell>
          <cell r="J128">
            <v>193.16</v>
          </cell>
        </row>
        <row r="129">
          <cell r="B129" t="str">
            <v>BIVT66020</v>
          </cell>
          <cell r="C129">
            <v>5603750529422</v>
          </cell>
          <cell r="D129" t="str">
            <v>Oglasna omarica zunanja s ključem 12xA4</v>
          </cell>
          <cell r="E129" t="str">
            <v>Mastervision, zunanje mere 103,6x99,5cm</v>
          </cell>
          <cell r="F129" t="str">
            <v>O</v>
          </cell>
          <cell r="G129">
            <v>132.22</v>
          </cell>
          <cell r="H129">
            <v>245.14</v>
          </cell>
          <cell r="I129">
            <v>140.15</v>
          </cell>
          <cell r="J129">
            <v>280.3</v>
          </cell>
        </row>
        <row r="130">
          <cell r="B130" t="str">
            <v>BIVT72010</v>
          </cell>
          <cell r="C130">
            <v>5603750527213</v>
          </cell>
          <cell r="D130" t="str">
            <v>Oglasna omarica s ključem 1 x A4</v>
          </cell>
          <cell r="E130" t="str">
            <v>magnetna 367 x 280 mm</v>
          </cell>
          <cell r="F130" t="str">
            <v>O</v>
          </cell>
          <cell r="G130">
            <v>26.35</v>
          </cell>
          <cell r="H130">
            <v>52.7</v>
          </cell>
          <cell r="I130">
            <v>27.93</v>
          </cell>
          <cell r="J130">
            <v>55.86</v>
          </cell>
        </row>
        <row r="131">
          <cell r="B131" t="str">
            <v>BIVT720415280</v>
          </cell>
          <cell r="C131">
            <v>5603750525318</v>
          </cell>
          <cell r="D131" t="str">
            <v>Okvir za letake Clip A4</v>
          </cell>
          <cell r="E131" t="str">
            <v>247 x 325 mm</v>
          </cell>
          <cell r="F131" t="str">
            <v>O</v>
          </cell>
          <cell r="G131">
            <v>7.1</v>
          </cell>
          <cell r="H131">
            <v>14.2</v>
          </cell>
          <cell r="I131">
            <v>7.53</v>
          </cell>
          <cell r="J131">
            <v>15.06</v>
          </cell>
        </row>
        <row r="132">
          <cell r="B132" t="str">
            <v>BIVT74010</v>
          </cell>
          <cell r="C132">
            <v>5603750524861</v>
          </cell>
          <cell r="D132" t="str">
            <v>Oglasna omarica zunanja s ključem 20xA4</v>
          </cell>
          <cell r="E132" t="str">
            <v>Mastervision, zunanje mere 125,6x130,2cm</v>
          </cell>
          <cell r="F132" t="str">
            <v>O</v>
          </cell>
          <cell r="G132">
            <v>191.11</v>
          </cell>
          <cell r="H132">
            <v>382.22</v>
          </cell>
          <cell r="I132">
            <v>202.58</v>
          </cell>
          <cell r="J132">
            <v>405.16</v>
          </cell>
        </row>
        <row r="133">
          <cell r="B133" t="str">
            <v>BIVT740201760</v>
          </cell>
          <cell r="C133">
            <v>5603750001539</v>
          </cell>
          <cell r="D133" t="str">
            <v>Oglasna omarica zunanja s ključem 20xA4</v>
          </cell>
          <cell r="E133" t="str">
            <v>Mastervision, PLUTA 125,6x130,2cm</v>
          </cell>
          <cell r="F133" t="str">
            <v>O</v>
          </cell>
          <cell r="G133">
            <v>183.56</v>
          </cell>
          <cell r="H133">
            <v>367.12</v>
          </cell>
          <cell r="I133">
            <v>194.57</v>
          </cell>
          <cell r="J133">
            <v>389.14</v>
          </cell>
        </row>
        <row r="134">
          <cell r="B134" t="str">
            <v>BIVT840415280</v>
          </cell>
          <cell r="C134">
            <v>5603750524816</v>
          </cell>
          <cell r="D134" t="str">
            <v>Okvir za letake Clip A5</v>
          </cell>
          <cell r="E134" t="str">
            <v>170 x 230 mm</v>
          </cell>
          <cell r="F134" t="str">
            <v>O</v>
          </cell>
          <cell r="G134">
            <v>5.9</v>
          </cell>
          <cell r="H134">
            <v>11.8</v>
          </cell>
          <cell r="I134">
            <v>6.25</v>
          </cell>
          <cell r="J134">
            <v>12.5</v>
          </cell>
        </row>
        <row r="135">
          <cell r="B135" t="str">
            <v>BIVT950109150</v>
          </cell>
          <cell r="C135">
            <v>5603750529507</v>
          </cell>
          <cell r="D135" t="str">
            <v>Oglasna omarica s ključem 16 x A4</v>
          </cell>
          <cell r="E135" t="str">
            <v>magnetna 940 x 1288 mm</v>
          </cell>
          <cell r="F135" t="str">
            <v>O</v>
          </cell>
          <cell r="G135">
            <v>105.06</v>
          </cell>
          <cell r="H135">
            <v>210.11</v>
          </cell>
          <cell r="I135">
            <v>111.36</v>
          </cell>
          <cell r="J135">
            <v>222.72</v>
          </cell>
        </row>
        <row r="136">
          <cell r="B136" t="str">
            <v>BIVT95020</v>
          </cell>
          <cell r="C136">
            <v>5603750524854</v>
          </cell>
          <cell r="D136" t="str">
            <v>Oglasna omarica zunanja s ključem 16xA4</v>
          </cell>
          <cell r="E136" t="str">
            <v>Mastervision, zunanje mere 103,6x130,2cm</v>
          </cell>
          <cell r="F136" t="str">
            <v>O</v>
          </cell>
          <cell r="G136">
            <v>161.66999999999999</v>
          </cell>
          <cell r="H136">
            <v>323.33</v>
          </cell>
          <cell r="I136">
            <v>171.37</v>
          </cell>
          <cell r="J136">
            <v>342.74</v>
          </cell>
        </row>
        <row r="137">
          <cell r="B137" t="str">
            <v>BIXA02031</v>
          </cell>
          <cell r="C137">
            <v>5603750262312</v>
          </cell>
          <cell r="D137" t="str">
            <v>Tabla kombi pluta-magnet 45 x 60 cm</v>
          </cell>
          <cell r="E137" t="str">
            <v/>
          </cell>
          <cell r="F137" t="str">
            <v>O</v>
          </cell>
          <cell r="G137">
            <v>13.12</v>
          </cell>
          <cell r="H137">
            <v>26.24</v>
          </cell>
          <cell r="I137">
            <v>13.91</v>
          </cell>
          <cell r="J137">
            <v>27.82</v>
          </cell>
        </row>
        <row r="138">
          <cell r="B138" t="str">
            <v>BIXA03031</v>
          </cell>
          <cell r="C138">
            <v>5603750263173</v>
          </cell>
          <cell r="D138" t="str">
            <v>Tabla kombi pluta-magnet 60 x 90 cm</v>
          </cell>
          <cell r="E138" t="str">
            <v/>
          </cell>
          <cell r="F138" t="str">
            <v>O</v>
          </cell>
          <cell r="G138">
            <v>19.59</v>
          </cell>
          <cell r="H138">
            <v>39.18</v>
          </cell>
          <cell r="I138">
            <v>20.77</v>
          </cell>
          <cell r="J138">
            <v>41.54</v>
          </cell>
        </row>
        <row r="139">
          <cell r="B139" t="str">
            <v>BIXA05031</v>
          </cell>
          <cell r="C139">
            <v>5603750260318</v>
          </cell>
          <cell r="D139" t="str">
            <v>Tabla kombi pluta-magnet 90 x 120 cm</v>
          </cell>
          <cell r="E139" t="str">
            <v/>
          </cell>
          <cell r="F139" t="str">
            <v>O</v>
          </cell>
          <cell r="G139">
            <v>34.71</v>
          </cell>
          <cell r="H139">
            <v>69.41</v>
          </cell>
          <cell r="I139">
            <v>36.79</v>
          </cell>
          <cell r="J139">
            <v>73.58</v>
          </cell>
        </row>
        <row r="140">
          <cell r="B140" t="str">
            <v>BIXA0728170</v>
          </cell>
          <cell r="C140">
            <v>5603750296553</v>
          </cell>
          <cell r="D140" t="str">
            <v>Tabla kombi filc-magnet 90 x 180 cm</v>
          </cell>
          <cell r="E140" t="str">
            <v/>
          </cell>
          <cell r="F140" t="str">
            <v>O</v>
          </cell>
          <cell r="G140">
            <v>0</v>
          </cell>
          <cell r="H140">
            <v>129</v>
          </cell>
          <cell r="I140" t="e">
            <v>#N/A</v>
          </cell>
          <cell r="J140" t="e">
            <v>#N/A</v>
          </cell>
        </row>
        <row r="141">
          <cell r="B141" t="str">
            <v>BIXA12031</v>
          </cell>
          <cell r="C141">
            <v>5603750260127</v>
          </cell>
          <cell r="D141" t="str">
            <v>Tabla kombi pluta-magnet 120 x 150 cm</v>
          </cell>
          <cell r="E141" t="str">
            <v/>
          </cell>
          <cell r="F141" t="str">
            <v>O</v>
          </cell>
          <cell r="G141">
            <v>66.290000000000006</v>
          </cell>
          <cell r="H141">
            <v>132.59</v>
          </cell>
          <cell r="I141">
            <v>70.27</v>
          </cell>
          <cell r="J141">
            <v>140.54</v>
          </cell>
        </row>
        <row r="142">
          <cell r="B142" t="str">
            <v>BIXA21031</v>
          </cell>
          <cell r="C142">
            <v>5603750262138</v>
          </cell>
          <cell r="D142" t="str">
            <v>Tabla kombi pluta-magnet 120 x 240 cm</v>
          </cell>
          <cell r="E142" t="str">
            <v/>
          </cell>
          <cell r="F142" t="str">
            <v>O</v>
          </cell>
          <cell r="G142">
            <v>83.09</v>
          </cell>
          <cell r="H142">
            <v>166.18</v>
          </cell>
          <cell r="I142">
            <v>114.73</v>
          </cell>
          <cell r="J142">
            <v>229.46</v>
          </cell>
        </row>
        <row r="143">
          <cell r="B143" t="str">
            <v>BIXA27031</v>
          </cell>
          <cell r="C143">
            <v>5603750262374</v>
          </cell>
          <cell r="D143" t="str">
            <v>Tabla kombi pluta-magnet 120 x 180 cm</v>
          </cell>
          <cell r="E143" t="str">
            <v/>
          </cell>
          <cell r="F143" t="str">
            <v>O</v>
          </cell>
          <cell r="G143">
            <v>77.290000000000006</v>
          </cell>
          <cell r="H143">
            <v>154.59</v>
          </cell>
          <cell r="I143">
            <v>81.93</v>
          </cell>
          <cell r="J143">
            <v>163.86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0"/>
  <sheetViews>
    <sheetView tabSelected="1" zoomScaleNormal="100" workbookViewId="0">
      <pane ySplit="3" topLeftCell="A4" activePane="bottomLeft" state="frozen"/>
      <selection pane="bottomLeft" activeCell="A67" sqref="A67"/>
    </sheetView>
  </sheetViews>
  <sheetFormatPr defaultRowHeight="15" x14ac:dyDescent="0.25"/>
  <cols>
    <col min="1" max="1" width="13.7109375" customWidth="1"/>
    <col min="2" max="2" width="15.7109375" customWidth="1"/>
    <col min="3" max="3" width="57.28515625" bestFit="1" customWidth="1"/>
    <col min="4" max="4" width="12.28515625" style="27" customWidth="1"/>
    <col min="5" max="5" width="12.28515625" customWidth="1"/>
  </cols>
  <sheetData>
    <row r="1" spans="1:7" ht="60" customHeight="1" x14ac:dyDescent="0.25">
      <c r="A1" s="28" t="s">
        <v>0</v>
      </c>
      <c r="B1" s="28"/>
      <c r="C1" s="28"/>
      <c r="D1" s="22"/>
      <c r="E1" s="1"/>
    </row>
    <row r="2" spans="1:7" ht="31.5" x14ac:dyDescent="0.5">
      <c r="A2" s="2" t="s">
        <v>3</v>
      </c>
      <c r="B2" s="2"/>
      <c r="D2" s="23"/>
      <c r="E2" s="16" t="s">
        <v>292</v>
      </c>
    </row>
    <row r="3" spans="1:7" s="21" customFormat="1" ht="31.5" customHeight="1" x14ac:dyDescent="0.25">
      <c r="A3" s="19" t="s">
        <v>1</v>
      </c>
      <c r="B3" s="19" t="s">
        <v>139</v>
      </c>
      <c r="C3" s="19" t="s">
        <v>2</v>
      </c>
      <c r="D3" s="24" t="s">
        <v>291</v>
      </c>
      <c r="E3" s="20" t="s">
        <v>293</v>
      </c>
    </row>
    <row r="4" spans="1:7" x14ac:dyDescent="0.25">
      <c r="A4" s="5" t="s">
        <v>118</v>
      </c>
      <c r="B4" s="8"/>
      <c r="C4" s="3"/>
      <c r="D4" s="25"/>
      <c r="E4" s="17"/>
    </row>
    <row r="5" spans="1:7" x14ac:dyDescent="0.25">
      <c r="A5" s="4" t="s">
        <v>21</v>
      </c>
      <c r="B5" s="9">
        <v>5603750541653</v>
      </c>
      <c r="C5" s="4" t="s">
        <v>81</v>
      </c>
      <c r="D5" s="26">
        <v>35.777777777777779</v>
      </c>
      <c r="E5" s="18">
        <f>VLOOKUP(A5,[1]List1!$B:$J,9,FALSE)</f>
        <v>37.92</v>
      </c>
      <c r="F5" s="15"/>
      <c r="G5" s="15">
        <f>E5/D5-1</f>
        <v>5.9875776397515512E-2</v>
      </c>
    </row>
    <row r="6" spans="1:7" x14ac:dyDescent="0.25">
      <c r="A6" s="4" t="s">
        <v>22</v>
      </c>
      <c r="B6" s="9">
        <v>5603750541677</v>
      </c>
      <c r="C6" s="4" t="s">
        <v>82</v>
      </c>
      <c r="D6" s="26">
        <v>82.59</v>
      </c>
      <c r="E6" s="18">
        <f>VLOOKUP(A6,[1]List1!$B:$J,9,FALSE)</f>
        <v>68.3</v>
      </c>
      <c r="F6" s="15"/>
      <c r="G6" s="15">
        <f t="shared" ref="G6:G69" si="0">E6/D6-1</f>
        <v>-0.1730233684465432</v>
      </c>
    </row>
    <row r="7" spans="1:7" x14ac:dyDescent="0.25">
      <c r="A7" s="4" t="s">
        <v>23</v>
      </c>
      <c r="B7" s="9">
        <v>5603750541684</v>
      </c>
      <c r="C7" s="4" t="s">
        <v>83</v>
      </c>
      <c r="D7" s="26">
        <v>120.44444444444444</v>
      </c>
      <c r="E7" s="18">
        <f>VLOOKUP(A7,[1]List1!$B:$J,9,FALSE)</f>
        <v>127.66</v>
      </c>
      <c r="F7" s="15"/>
      <c r="G7" s="15">
        <f t="shared" si="0"/>
        <v>5.9907749077490857E-2</v>
      </c>
    </row>
    <row r="8" spans="1:7" x14ac:dyDescent="0.25">
      <c r="A8" s="4" t="s">
        <v>25</v>
      </c>
      <c r="B8" s="9">
        <v>5603750541189</v>
      </c>
      <c r="C8" s="4" t="s">
        <v>85</v>
      </c>
      <c r="D8" s="26">
        <v>172</v>
      </c>
      <c r="E8" s="18">
        <f>VLOOKUP(A8,[1]List1!$B:$J,9,FALSE)</f>
        <v>182.32</v>
      </c>
      <c r="F8" s="15"/>
      <c r="G8" s="15">
        <f t="shared" si="0"/>
        <v>6.0000000000000053E-2</v>
      </c>
    </row>
    <row r="9" spans="1:7" x14ac:dyDescent="0.25">
      <c r="A9" s="4" t="s">
        <v>24</v>
      </c>
      <c r="B9" s="9">
        <v>5603750541691</v>
      </c>
      <c r="C9" s="4" t="s">
        <v>84</v>
      </c>
      <c r="D9" s="26">
        <v>237.08</v>
      </c>
      <c r="E9" s="18">
        <f>VLOOKUP(A9,[1]List1!$B:$J,9,FALSE)</f>
        <v>182.56</v>
      </c>
      <c r="F9" s="15"/>
      <c r="G9" s="15">
        <f t="shared" si="0"/>
        <v>-0.22996456892188299</v>
      </c>
    </row>
    <row r="10" spans="1:7" x14ac:dyDescent="0.25">
      <c r="A10" s="4" t="s">
        <v>26</v>
      </c>
      <c r="B10" s="9">
        <v>5603750541288</v>
      </c>
      <c r="C10" s="4" t="s">
        <v>86</v>
      </c>
      <c r="D10" s="26">
        <v>236</v>
      </c>
      <c r="E10" s="18">
        <f>VLOOKUP(A10,[1]List1!$B:$J,9,FALSE)</f>
        <v>250.16</v>
      </c>
      <c r="F10" s="15"/>
      <c r="G10" s="15">
        <f t="shared" si="0"/>
        <v>6.0000000000000053E-2</v>
      </c>
    </row>
    <row r="11" spans="1:7" x14ac:dyDescent="0.25">
      <c r="A11" s="4" t="s">
        <v>27</v>
      </c>
      <c r="B11" s="9">
        <v>5603750541714</v>
      </c>
      <c r="C11" s="4" t="s">
        <v>87</v>
      </c>
      <c r="D11" s="26">
        <v>304.44444444444446</v>
      </c>
      <c r="E11" s="18">
        <f>VLOOKUP(A11,[1]List1!$B:$J,9,FALSE)</f>
        <v>322.7</v>
      </c>
      <c r="F11" s="15"/>
      <c r="G11" s="15">
        <f t="shared" si="0"/>
        <v>5.9963503649634875E-2</v>
      </c>
    </row>
    <row r="12" spans="1:7" x14ac:dyDescent="0.25">
      <c r="A12" s="4" t="s">
        <v>41</v>
      </c>
      <c r="B12" s="9">
        <v>5603750117285</v>
      </c>
      <c r="C12" s="4" t="s">
        <v>98</v>
      </c>
      <c r="D12" s="26">
        <v>23.222222222222221</v>
      </c>
      <c r="E12" s="18">
        <f>VLOOKUP(A12,[1]List1!$B:$J,9,FALSE)</f>
        <v>24.62</v>
      </c>
      <c r="F12" s="15"/>
      <c r="G12" s="15">
        <f t="shared" si="0"/>
        <v>6.0191387559808796E-2</v>
      </c>
    </row>
    <row r="13" spans="1:7" x14ac:dyDescent="0.25">
      <c r="A13" s="4" t="s">
        <v>42</v>
      </c>
      <c r="B13" s="9">
        <v>5603750113782</v>
      </c>
      <c r="C13" s="4" t="s">
        <v>119</v>
      </c>
      <c r="D13" s="26">
        <v>38</v>
      </c>
      <c r="E13" s="18">
        <f>VLOOKUP(A13,[1]List1!$B:$J,9,FALSE)</f>
        <v>40.28</v>
      </c>
      <c r="F13" s="15"/>
      <c r="G13" s="15">
        <f t="shared" si="0"/>
        <v>6.0000000000000053E-2</v>
      </c>
    </row>
    <row r="14" spans="1:7" x14ac:dyDescent="0.25">
      <c r="A14" s="4" t="s">
        <v>43</v>
      </c>
      <c r="B14" s="9">
        <v>5603750115786</v>
      </c>
      <c r="C14" s="4" t="s">
        <v>120</v>
      </c>
      <c r="D14" s="26">
        <v>78.42</v>
      </c>
      <c r="E14" s="18">
        <f>VLOOKUP(A14,[1]List1!$B:$J,9,FALSE)</f>
        <v>68.08</v>
      </c>
      <c r="F14" s="15"/>
      <c r="G14" s="15">
        <f t="shared" si="0"/>
        <v>-0.13185411884723286</v>
      </c>
    </row>
    <row r="15" spans="1:7" x14ac:dyDescent="0.25">
      <c r="A15" s="4" t="s">
        <v>44</v>
      </c>
      <c r="B15" s="9">
        <v>5603750110484</v>
      </c>
      <c r="C15" s="4" t="s">
        <v>121</v>
      </c>
      <c r="D15" s="26">
        <v>114.22222222222221</v>
      </c>
      <c r="E15" s="18">
        <f>VLOOKUP(A15,[1]List1!$B:$J,9,FALSE)</f>
        <v>121.08</v>
      </c>
      <c r="F15" s="15"/>
      <c r="G15" s="15">
        <f t="shared" si="0"/>
        <v>6.003891050583654E-2</v>
      </c>
    </row>
    <row r="16" spans="1:7" x14ac:dyDescent="0.25">
      <c r="A16" s="4" t="s">
        <v>45</v>
      </c>
      <c r="B16" s="9">
        <v>5603750111788</v>
      </c>
      <c r="C16" s="4" t="s">
        <v>122</v>
      </c>
      <c r="D16" s="26">
        <v>123.12</v>
      </c>
      <c r="E16" s="18">
        <f>VLOOKUP(A16,[1]List1!$B:$J,9,FALSE)</f>
        <v>111.3</v>
      </c>
      <c r="F16" s="15"/>
      <c r="G16" s="15">
        <f t="shared" si="0"/>
        <v>-9.6003898635477647E-2</v>
      </c>
    </row>
    <row r="17" spans="1:7" x14ac:dyDescent="0.25">
      <c r="A17" s="4" t="s">
        <v>46</v>
      </c>
      <c r="B17" s="9">
        <v>5603750112785</v>
      </c>
      <c r="C17" s="4" t="s">
        <v>123</v>
      </c>
      <c r="D17" s="26">
        <v>147.11111111111111</v>
      </c>
      <c r="E17" s="18">
        <f>VLOOKUP(A17,[1]List1!$B:$J,9,FALSE)</f>
        <v>155.94</v>
      </c>
      <c r="F17" s="15"/>
      <c r="G17" s="15">
        <f t="shared" si="0"/>
        <v>6.0015105740181207E-2</v>
      </c>
    </row>
    <row r="18" spans="1:7" x14ac:dyDescent="0.25">
      <c r="A18" s="4" t="s">
        <v>47</v>
      </c>
      <c r="B18" s="9">
        <v>5603750117773</v>
      </c>
      <c r="C18" s="4" t="s">
        <v>124</v>
      </c>
      <c r="D18" s="26">
        <v>168.64</v>
      </c>
      <c r="E18" s="18">
        <f>VLOOKUP(A18,[1]List1!$B:$J,9,FALSE)</f>
        <v>158.76</v>
      </c>
      <c r="F18" s="15"/>
      <c r="G18" s="15">
        <f t="shared" si="0"/>
        <v>-5.8586337760910823E-2</v>
      </c>
    </row>
    <row r="19" spans="1:7" x14ac:dyDescent="0.25">
      <c r="A19" s="4" t="s">
        <v>218</v>
      </c>
      <c r="B19" s="9">
        <v>5603750118459</v>
      </c>
      <c r="C19" s="4" t="s">
        <v>219</v>
      </c>
      <c r="D19" s="26">
        <v>212.34</v>
      </c>
      <c r="E19" s="18">
        <f>VLOOKUP(A19,[1]List1!$B:$J,9,FALSE)</f>
        <v>222.6</v>
      </c>
      <c r="F19" s="15"/>
      <c r="G19" s="15">
        <f t="shared" si="0"/>
        <v>4.8318734105679439E-2</v>
      </c>
    </row>
    <row r="20" spans="1:7" x14ac:dyDescent="0.25">
      <c r="A20" s="4" t="s">
        <v>220</v>
      </c>
      <c r="B20" s="9">
        <v>5603750372530</v>
      </c>
      <c r="C20" s="4" t="s">
        <v>216</v>
      </c>
      <c r="D20" s="26">
        <v>120</v>
      </c>
      <c r="E20" s="18">
        <f>VLOOKUP(A20,[1]List1!$B:$J,9,FALSE)</f>
        <v>127.2</v>
      </c>
      <c r="F20" s="15"/>
      <c r="G20" s="15">
        <f t="shared" si="0"/>
        <v>6.0000000000000053E-2</v>
      </c>
    </row>
    <row r="21" spans="1:7" x14ac:dyDescent="0.25">
      <c r="A21" s="4" t="s">
        <v>215</v>
      </c>
      <c r="B21" s="9">
        <v>5603750375395</v>
      </c>
      <c r="C21" s="4" t="s">
        <v>217</v>
      </c>
      <c r="D21" s="26">
        <v>171.11111111111111</v>
      </c>
      <c r="E21" s="18">
        <f>VLOOKUP(A21,[1]List1!$B:$J,9,FALSE)</f>
        <v>181.38</v>
      </c>
      <c r="F21" s="15"/>
      <c r="G21" s="15">
        <f t="shared" si="0"/>
        <v>6.0012987012987073E-2</v>
      </c>
    </row>
    <row r="22" spans="1:7" x14ac:dyDescent="0.25">
      <c r="A22" s="4" t="s">
        <v>267</v>
      </c>
      <c r="B22" s="9">
        <v>1156037509395</v>
      </c>
      <c r="C22" s="4" t="s">
        <v>153</v>
      </c>
      <c r="D22" s="26">
        <v>7.03</v>
      </c>
      <c r="E22" s="18">
        <f>VLOOKUP(A22,[1]List1!$B:$J,9,FALSE)</f>
        <v>6.06</v>
      </c>
      <c r="F22" s="15"/>
      <c r="G22" s="15">
        <f t="shared" si="0"/>
        <v>-0.13798008534850648</v>
      </c>
    </row>
    <row r="23" spans="1:7" x14ac:dyDescent="0.25">
      <c r="A23" s="4" t="s">
        <v>138</v>
      </c>
      <c r="B23" s="9">
        <v>5603750921615</v>
      </c>
      <c r="C23" s="4" t="s">
        <v>268</v>
      </c>
      <c r="D23" s="26">
        <v>8.7799999999999994</v>
      </c>
      <c r="E23" s="18">
        <f>VLOOKUP(A23,[1]List1!$B:$J,9,FALSE)</f>
        <v>7.54</v>
      </c>
      <c r="F23" s="15"/>
      <c r="G23" s="15">
        <f t="shared" si="0"/>
        <v>-0.14123006833712981</v>
      </c>
    </row>
    <row r="24" spans="1:7" x14ac:dyDescent="0.25">
      <c r="A24" s="4" t="s">
        <v>204</v>
      </c>
      <c r="B24" s="9">
        <v>5603750519171</v>
      </c>
      <c r="C24" s="4" t="s">
        <v>203</v>
      </c>
      <c r="D24" s="26">
        <v>121.1764705882353</v>
      </c>
      <c r="E24" s="18">
        <f>VLOOKUP(A24,[1]List1!$B:$J,9,FALSE)</f>
        <v>128.46</v>
      </c>
      <c r="F24" s="15"/>
      <c r="G24" s="15">
        <f t="shared" si="0"/>
        <v>6.0106796116504935E-2</v>
      </c>
    </row>
    <row r="25" spans="1:7" x14ac:dyDescent="0.25">
      <c r="A25" s="4" t="s">
        <v>205</v>
      </c>
      <c r="B25" s="9">
        <v>5603750512073</v>
      </c>
      <c r="C25" s="4" t="s">
        <v>206</v>
      </c>
      <c r="D25" s="26">
        <v>195.29411764705884</v>
      </c>
      <c r="E25" s="18">
        <f>VLOOKUP(A25,[1]List1!$B:$J,9,FALSE)</f>
        <v>207.02</v>
      </c>
      <c r="F25" s="15"/>
      <c r="G25" s="15">
        <f t="shared" si="0"/>
        <v>6.0042168674698804E-2</v>
      </c>
    </row>
    <row r="26" spans="1:7" x14ac:dyDescent="0.25">
      <c r="A26" s="5" t="s">
        <v>231</v>
      </c>
      <c r="B26" s="8"/>
      <c r="C26" s="3"/>
      <c r="D26" s="25"/>
      <c r="E26" s="17"/>
    </row>
    <row r="27" spans="1:7" x14ac:dyDescent="0.25">
      <c r="A27" s="4" t="s">
        <v>226</v>
      </c>
      <c r="B27" s="9">
        <v>5603750117803</v>
      </c>
      <c r="C27" s="4" t="s">
        <v>232</v>
      </c>
      <c r="D27" s="26">
        <v>30.6</v>
      </c>
      <c r="E27" s="18">
        <f>VLOOKUP(A27,[1]List1!$B:$J,9,FALSE)</f>
        <v>33.020000000000003</v>
      </c>
      <c r="F27" s="15"/>
      <c r="G27" s="15">
        <f t="shared" si="0"/>
        <v>7.9084967320261601E-2</v>
      </c>
    </row>
    <row r="28" spans="1:7" x14ac:dyDescent="0.25">
      <c r="A28" s="4" t="s">
        <v>227</v>
      </c>
      <c r="B28" s="9">
        <v>5603750117261</v>
      </c>
      <c r="C28" s="4" t="s">
        <v>233</v>
      </c>
      <c r="D28" s="26">
        <v>48.86</v>
      </c>
      <c r="E28" s="18">
        <f>VLOOKUP(A28,[1]List1!$B:$J,9,FALSE)</f>
        <v>50.44</v>
      </c>
      <c r="F28" s="15"/>
      <c r="G28" s="15">
        <f t="shared" si="0"/>
        <v>3.2337290216946313E-2</v>
      </c>
    </row>
    <row r="29" spans="1:7" x14ac:dyDescent="0.25">
      <c r="A29" s="4" t="s">
        <v>228</v>
      </c>
      <c r="B29" s="9">
        <v>5603750115724</v>
      </c>
      <c r="C29" s="4" t="s">
        <v>234</v>
      </c>
      <c r="D29" s="26">
        <v>84.48</v>
      </c>
      <c r="E29" s="18">
        <f>VLOOKUP(A29,[1]List1!$B:$J,9,FALSE)</f>
        <v>90.92</v>
      </c>
      <c r="F29" s="15"/>
      <c r="G29" s="15">
        <f t="shared" si="0"/>
        <v>7.6231060606060552E-2</v>
      </c>
    </row>
    <row r="30" spans="1:7" x14ac:dyDescent="0.25">
      <c r="A30" s="4" t="s">
        <v>229</v>
      </c>
      <c r="B30" s="9">
        <v>5603750117810</v>
      </c>
      <c r="C30" s="4" t="s">
        <v>235</v>
      </c>
      <c r="D30" s="26">
        <v>134.74</v>
      </c>
      <c r="E30" s="18">
        <f>VLOOKUP(A30,[1]List1!$B:$J,9,FALSE)</f>
        <v>147.28</v>
      </c>
      <c r="F30" s="15"/>
      <c r="G30" s="15">
        <f t="shared" si="0"/>
        <v>9.3068131215674477E-2</v>
      </c>
    </row>
    <row r="31" spans="1:7" x14ac:dyDescent="0.25">
      <c r="A31" s="5" t="s">
        <v>131</v>
      </c>
      <c r="B31" s="10"/>
      <c r="C31" s="3"/>
      <c r="D31" s="25"/>
      <c r="E31" s="17"/>
    </row>
    <row r="32" spans="1:7" x14ac:dyDescent="0.25">
      <c r="A32" s="4" t="s">
        <v>132</v>
      </c>
      <c r="B32" s="9">
        <v>5603750070672</v>
      </c>
      <c r="C32" s="4" t="s">
        <v>135</v>
      </c>
      <c r="D32" s="26">
        <v>55.529411764705884</v>
      </c>
      <c r="E32" s="18">
        <f>VLOOKUP(A32,[1]List1!$B:$J,9,FALSE)</f>
        <v>64.66</v>
      </c>
      <c r="F32" s="15"/>
      <c r="G32" s="15">
        <f t="shared" si="0"/>
        <v>0.16442796610169474</v>
      </c>
    </row>
    <row r="33" spans="1:7" x14ac:dyDescent="0.25">
      <c r="A33" s="4" t="s">
        <v>133</v>
      </c>
      <c r="B33" s="9">
        <v>5603750076100</v>
      </c>
      <c r="C33" s="4" t="s">
        <v>136</v>
      </c>
      <c r="D33" s="26">
        <v>55.529411764705884</v>
      </c>
      <c r="E33" s="18">
        <f>VLOOKUP(A33,[1]List1!$B:$J,9,FALSE)</f>
        <v>64.66</v>
      </c>
      <c r="F33" s="15"/>
      <c r="G33" s="15">
        <f t="shared" si="0"/>
        <v>0.16442796610169474</v>
      </c>
    </row>
    <row r="34" spans="1:7" x14ac:dyDescent="0.25">
      <c r="A34" s="4" t="s">
        <v>134</v>
      </c>
      <c r="B34" s="9">
        <v>5603750073338</v>
      </c>
      <c r="C34" s="4" t="s">
        <v>137</v>
      </c>
      <c r="D34" s="26">
        <v>55.529411764705884</v>
      </c>
      <c r="E34" s="18">
        <f>VLOOKUP(A34,[1]List1!$B:$J,9,FALSE)</f>
        <v>64.66</v>
      </c>
      <c r="F34" s="15"/>
      <c r="G34" s="15">
        <f t="shared" si="0"/>
        <v>0.16442796610169474</v>
      </c>
    </row>
    <row r="35" spans="1:7" x14ac:dyDescent="0.25">
      <c r="A35" s="5" t="s">
        <v>173</v>
      </c>
      <c r="B35" s="8"/>
      <c r="C35" s="3"/>
      <c r="D35" s="25"/>
      <c r="E35" s="17"/>
    </row>
    <row r="36" spans="1:7" x14ac:dyDescent="0.25">
      <c r="A36" s="4" t="s">
        <v>174</v>
      </c>
      <c r="B36" s="9">
        <v>5603750101994</v>
      </c>
      <c r="C36" s="4" t="s">
        <v>178</v>
      </c>
      <c r="D36" s="26">
        <v>37.5</v>
      </c>
      <c r="E36" s="18">
        <f>VLOOKUP(A36,[1]List1!$B:$J,9,FALSE)</f>
        <v>39.76</v>
      </c>
      <c r="F36" s="15"/>
      <c r="G36" s="15">
        <f t="shared" si="0"/>
        <v>6.0266666666666691E-2</v>
      </c>
    </row>
    <row r="37" spans="1:7" x14ac:dyDescent="0.25">
      <c r="A37" s="4" t="s">
        <v>175</v>
      </c>
      <c r="B37" s="9">
        <v>5603750101987</v>
      </c>
      <c r="C37" s="4" t="s">
        <v>179</v>
      </c>
      <c r="D37" s="26">
        <v>69.5</v>
      </c>
      <c r="E37" s="18">
        <f>VLOOKUP(A37,[1]List1!$B:$J,9,FALSE)</f>
        <v>73.680000000000007</v>
      </c>
      <c r="F37" s="15"/>
      <c r="G37" s="15">
        <f t="shared" si="0"/>
        <v>6.014388489208633E-2</v>
      </c>
    </row>
    <row r="38" spans="1:7" x14ac:dyDescent="0.25">
      <c r="A38" s="4" t="s">
        <v>176</v>
      </c>
      <c r="B38" s="9">
        <v>5603750101970</v>
      </c>
      <c r="C38" s="4" t="s">
        <v>180</v>
      </c>
      <c r="D38" s="26">
        <v>155.66</v>
      </c>
      <c r="E38" s="18">
        <f>VLOOKUP(A38,[1]List1!$B:$J,9,FALSE)</f>
        <v>133.56</v>
      </c>
      <c r="F38" s="15"/>
      <c r="G38" s="15">
        <f t="shared" si="0"/>
        <v>-0.14197610176024666</v>
      </c>
    </row>
    <row r="39" spans="1:7" x14ac:dyDescent="0.25">
      <c r="A39" s="4" t="s">
        <v>177</v>
      </c>
      <c r="B39" s="9">
        <v>5603750101963</v>
      </c>
      <c r="C39" s="4" t="s">
        <v>181</v>
      </c>
      <c r="D39" s="26">
        <v>164.75</v>
      </c>
      <c r="E39" s="18">
        <f>VLOOKUP(A39,[1]List1!$B:$J,9,FALSE)</f>
        <v>174.64</v>
      </c>
      <c r="F39" s="15"/>
      <c r="G39" s="15">
        <f t="shared" si="0"/>
        <v>6.0030349013656892E-2</v>
      </c>
    </row>
    <row r="40" spans="1:7" x14ac:dyDescent="0.25">
      <c r="A40" s="5" t="s">
        <v>126</v>
      </c>
      <c r="B40" s="10"/>
      <c r="C40" s="3"/>
      <c r="D40" s="25"/>
      <c r="E40" s="17"/>
    </row>
    <row r="41" spans="1:7" x14ac:dyDescent="0.25">
      <c r="A41" s="4" t="s">
        <v>66</v>
      </c>
      <c r="B41" s="9">
        <v>5603750262312</v>
      </c>
      <c r="C41" s="4" t="s">
        <v>113</v>
      </c>
      <c r="D41" s="26">
        <v>26.235294117647062</v>
      </c>
      <c r="E41" s="18">
        <f>VLOOKUP(A41,[1]List1!$B:$J,9,FALSE)</f>
        <v>27.82</v>
      </c>
      <c r="F41" s="15"/>
      <c r="G41" s="15">
        <f t="shared" si="0"/>
        <v>6.0403587443946138E-2</v>
      </c>
    </row>
    <row r="42" spans="1:7" x14ac:dyDescent="0.25">
      <c r="A42" s="4" t="s">
        <v>67</v>
      </c>
      <c r="B42" s="9">
        <v>5603750263173</v>
      </c>
      <c r="C42" s="4" t="s">
        <v>114</v>
      </c>
      <c r="D42" s="26">
        <v>39.17647058823529</v>
      </c>
      <c r="E42" s="18">
        <f>VLOOKUP(A42,[1]List1!$B:$J,9,FALSE)</f>
        <v>41.54</v>
      </c>
      <c r="F42" s="15"/>
      <c r="G42" s="15">
        <f t="shared" si="0"/>
        <v>6.0330330330330417E-2</v>
      </c>
    </row>
    <row r="43" spans="1:7" x14ac:dyDescent="0.25">
      <c r="A43" s="4" t="s">
        <v>68</v>
      </c>
      <c r="B43" s="9">
        <v>5603750260318</v>
      </c>
      <c r="C43" s="4" t="s">
        <v>115</v>
      </c>
      <c r="D43" s="26">
        <v>69.411764705882348</v>
      </c>
      <c r="E43" s="18">
        <f>VLOOKUP(A43,[1]List1!$B:$J,9,FALSE)</f>
        <v>73.58</v>
      </c>
      <c r="F43" s="15"/>
      <c r="G43" s="15">
        <f t="shared" si="0"/>
        <v>6.0050847457627121E-2</v>
      </c>
    </row>
    <row r="44" spans="1:7" x14ac:dyDescent="0.25">
      <c r="A44" s="4" t="s">
        <v>69</v>
      </c>
      <c r="B44" s="9">
        <v>5603750260127</v>
      </c>
      <c r="C44" s="4" t="s">
        <v>116</v>
      </c>
      <c r="D44" s="26">
        <v>132.58823529411765</v>
      </c>
      <c r="E44" s="18">
        <f>VLOOKUP(A44,[1]List1!$B:$J,9,FALSE)</f>
        <v>140.54</v>
      </c>
      <c r="F44" s="15"/>
      <c r="G44" s="15">
        <f t="shared" si="0"/>
        <v>5.9973380656610287E-2</v>
      </c>
    </row>
    <row r="45" spans="1:7" x14ac:dyDescent="0.25">
      <c r="A45" s="4" t="s">
        <v>70</v>
      </c>
      <c r="B45" s="9">
        <v>5603750262374</v>
      </c>
      <c r="C45" s="4" t="s">
        <v>117</v>
      </c>
      <c r="D45" s="26">
        <v>154.58823529411765</v>
      </c>
      <c r="E45" s="18">
        <f>VLOOKUP(A45,[1]List1!$B:$J,9,FALSE)</f>
        <v>163.86</v>
      </c>
      <c r="F45" s="15"/>
      <c r="G45" s="15">
        <f t="shared" si="0"/>
        <v>5.9977168949771675E-2</v>
      </c>
    </row>
    <row r="46" spans="1:7" x14ac:dyDescent="0.25">
      <c r="A46" s="4" t="s">
        <v>230</v>
      </c>
      <c r="B46" s="9">
        <v>5603750262138</v>
      </c>
      <c r="C46" s="4" t="s">
        <v>236</v>
      </c>
      <c r="D46" s="26">
        <v>166.18</v>
      </c>
      <c r="E46" s="18">
        <f>VLOOKUP(A46,[1]List1!$B:$J,9,FALSE)</f>
        <v>229.46</v>
      </c>
      <c r="F46" s="15"/>
      <c r="G46" s="15">
        <f t="shared" si="0"/>
        <v>0.38079191238416166</v>
      </c>
    </row>
    <row r="47" spans="1:7" x14ac:dyDescent="0.25">
      <c r="A47" s="4" t="s">
        <v>289</v>
      </c>
      <c r="B47" s="9">
        <v>5603750296553</v>
      </c>
      <c r="C47" s="4" t="s">
        <v>299</v>
      </c>
      <c r="D47" s="26">
        <v>129</v>
      </c>
      <c r="E47" s="18">
        <v>129</v>
      </c>
      <c r="F47" s="15"/>
      <c r="G47" s="15">
        <f t="shared" si="0"/>
        <v>0</v>
      </c>
    </row>
    <row r="48" spans="1:7" x14ac:dyDescent="0.25">
      <c r="A48" s="5" t="s">
        <v>128</v>
      </c>
      <c r="B48" s="10"/>
      <c r="C48" s="3"/>
      <c r="D48" s="25"/>
      <c r="E48" s="17"/>
      <c r="F48" s="15"/>
    </row>
    <row r="49" spans="1:7" x14ac:dyDescent="0.25">
      <c r="A49" s="4" t="s">
        <v>49</v>
      </c>
      <c r="B49" s="9">
        <v>5603750935315</v>
      </c>
      <c r="C49" s="4" t="s">
        <v>99</v>
      </c>
      <c r="D49" s="26">
        <v>96.222222222222214</v>
      </c>
      <c r="E49" s="18">
        <f>VLOOKUP(A49,[1]List1!$B:$J,9,FALSE)</f>
        <v>102</v>
      </c>
      <c r="F49" s="15"/>
      <c r="G49" s="15">
        <f t="shared" si="0"/>
        <v>6.004618937644346E-2</v>
      </c>
    </row>
    <row r="50" spans="1:7" x14ac:dyDescent="0.25">
      <c r="A50" s="4" t="s">
        <v>51</v>
      </c>
      <c r="B50" s="9">
        <v>5603750932734</v>
      </c>
      <c r="C50" s="4" t="s">
        <v>100</v>
      </c>
      <c r="D50" s="26">
        <v>142.08000000000001</v>
      </c>
      <c r="E50" s="18">
        <f>VLOOKUP(A50,[1]List1!$B:$J,9,FALSE)</f>
        <v>209.64</v>
      </c>
      <c r="F50" s="15"/>
      <c r="G50" s="15">
        <f t="shared" si="0"/>
        <v>0.47550675675675658</v>
      </c>
    </row>
    <row r="51" spans="1:7" x14ac:dyDescent="0.25">
      <c r="A51" s="5" t="s">
        <v>125</v>
      </c>
      <c r="B51" s="10"/>
      <c r="C51" s="3"/>
      <c r="D51" s="25"/>
      <c r="E51" s="17"/>
    </row>
    <row r="52" spans="1:7" x14ac:dyDescent="0.25">
      <c r="A52" s="4" t="s">
        <v>48</v>
      </c>
      <c r="B52" s="9">
        <v>5603750933519</v>
      </c>
      <c r="C52" s="4" t="s">
        <v>210</v>
      </c>
      <c r="D52" s="26">
        <v>62.222222222222221</v>
      </c>
      <c r="E52" s="18">
        <f>VLOOKUP(A52,[1]List1!$B:$J,9,FALSE)</f>
        <v>65.959999999999994</v>
      </c>
      <c r="F52" s="15"/>
      <c r="G52" s="15">
        <f t="shared" si="0"/>
        <v>6.0071428571428553E-2</v>
      </c>
    </row>
    <row r="53" spans="1:7" x14ac:dyDescent="0.25">
      <c r="A53" s="4" t="s">
        <v>50</v>
      </c>
      <c r="B53" s="9">
        <v>5603750935513</v>
      </c>
      <c r="C53" s="4" t="s">
        <v>211</v>
      </c>
      <c r="D53" s="26">
        <v>96.222222222222214</v>
      </c>
      <c r="E53" s="18">
        <f>VLOOKUP(A53,[1]List1!$B:$J,9,FALSE)</f>
        <v>102</v>
      </c>
      <c r="F53" s="15"/>
      <c r="G53" s="15">
        <f t="shared" si="0"/>
        <v>6.004618937644346E-2</v>
      </c>
    </row>
    <row r="54" spans="1:7" x14ac:dyDescent="0.25">
      <c r="A54" s="4" t="s">
        <v>52</v>
      </c>
      <c r="B54" s="9">
        <v>5603750932758</v>
      </c>
      <c r="C54" s="4" t="s">
        <v>212</v>
      </c>
      <c r="D54" s="26">
        <v>197.77777777777777</v>
      </c>
      <c r="E54" s="18">
        <f>VLOOKUP(A54,[1]List1!$B:$J,9,FALSE)</f>
        <v>209.64</v>
      </c>
      <c r="F54" s="15"/>
      <c r="G54" s="15">
        <f t="shared" si="0"/>
        <v>5.9977528089887544E-2</v>
      </c>
    </row>
    <row r="55" spans="1:7" x14ac:dyDescent="0.25">
      <c r="A55" s="4" t="s">
        <v>17</v>
      </c>
      <c r="B55" s="9">
        <v>5603750420644</v>
      </c>
      <c r="C55" s="4" t="s">
        <v>77</v>
      </c>
      <c r="D55" s="26">
        <v>23.333333333333332</v>
      </c>
      <c r="E55" s="18">
        <f>VLOOKUP(A55,[1]List1!$B:$J,9,FALSE)</f>
        <v>24.74</v>
      </c>
      <c r="F55" s="15"/>
      <c r="G55" s="15">
        <f t="shared" si="0"/>
        <v>6.0285714285714276E-2</v>
      </c>
    </row>
    <row r="56" spans="1:7" x14ac:dyDescent="0.25">
      <c r="A56" s="4" t="s">
        <v>18</v>
      </c>
      <c r="B56" s="9">
        <v>5603750420637</v>
      </c>
      <c r="C56" s="4" t="s">
        <v>78</v>
      </c>
      <c r="D56" s="26">
        <v>36.666666666666664</v>
      </c>
      <c r="E56" s="18">
        <f>VLOOKUP(A56,[1]List1!$B:$J,9,FALSE)</f>
        <v>38.86</v>
      </c>
      <c r="F56" s="15"/>
      <c r="G56" s="15">
        <f t="shared" si="0"/>
        <v>5.981818181818177E-2</v>
      </c>
    </row>
    <row r="57" spans="1:7" x14ac:dyDescent="0.25">
      <c r="A57" s="4" t="s">
        <v>19</v>
      </c>
      <c r="B57" s="9">
        <v>5603750420651</v>
      </c>
      <c r="C57" s="4" t="s">
        <v>79</v>
      </c>
      <c r="D57" s="26">
        <v>59.888888888888886</v>
      </c>
      <c r="E57" s="18">
        <f>VLOOKUP(A57,[1]List1!$B:$J,9,FALSE)</f>
        <v>63.48</v>
      </c>
      <c r="F57" s="15"/>
      <c r="G57" s="15">
        <f t="shared" si="0"/>
        <v>5.9962894248608567E-2</v>
      </c>
    </row>
    <row r="58" spans="1:7" x14ac:dyDescent="0.25">
      <c r="A58" s="4" t="s">
        <v>20</v>
      </c>
      <c r="B58" s="9">
        <v>5603750420781</v>
      </c>
      <c r="C58" s="4" t="s">
        <v>80</v>
      </c>
      <c r="D58" s="26">
        <v>97.777777777777771</v>
      </c>
      <c r="E58" s="18">
        <f>VLOOKUP(A58,[1]List1!$B:$J,9,FALSE)</f>
        <v>103.64</v>
      </c>
      <c r="F58" s="15"/>
      <c r="G58" s="15">
        <f t="shared" si="0"/>
        <v>5.9954545454545594E-2</v>
      </c>
    </row>
    <row r="59" spans="1:7" x14ac:dyDescent="0.25">
      <c r="A59" s="5" t="s">
        <v>144</v>
      </c>
      <c r="B59" s="10"/>
      <c r="C59" s="3"/>
      <c r="D59" s="25"/>
      <c r="E59" s="17"/>
      <c r="F59" s="15"/>
    </row>
    <row r="60" spans="1:7" x14ac:dyDescent="0.25">
      <c r="A60" s="4" t="s">
        <v>143</v>
      </c>
      <c r="B60" s="9">
        <v>5603750482864</v>
      </c>
      <c r="C60" s="4" t="s">
        <v>145</v>
      </c>
      <c r="D60" s="26">
        <v>14.25</v>
      </c>
      <c r="E60" s="18">
        <f>VLOOKUP(A60,[1]List1!$B:$J,9,FALSE)</f>
        <v>15.12</v>
      </c>
      <c r="F60" s="15"/>
      <c r="G60" s="15">
        <f t="shared" si="0"/>
        <v>6.1052631578947247E-2</v>
      </c>
    </row>
    <row r="61" spans="1:7" x14ac:dyDescent="0.25">
      <c r="A61" s="4" t="s">
        <v>142</v>
      </c>
      <c r="B61" s="9">
        <v>5603750484165</v>
      </c>
      <c r="C61" s="4" t="s">
        <v>146</v>
      </c>
      <c r="D61" s="26">
        <v>27.875</v>
      </c>
      <c r="E61" s="18">
        <f>VLOOKUP(A61,[1]List1!$B:$J,9,FALSE)</f>
        <v>29.56</v>
      </c>
      <c r="F61" s="15"/>
      <c r="G61" s="15">
        <f t="shared" si="0"/>
        <v>6.0448430493273531E-2</v>
      </c>
    </row>
    <row r="62" spans="1:7" x14ac:dyDescent="0.25">
      <c r="A62" s="5" t="s">
        <v>154</v>
      </c>
      <c r="B62" s="10"/>
      <c r="C62" s="3"/>
      <c r="D62" s="25"/>
      <c r="E62" s="17"/>
      <c r="F62" s="15"/>
    </row>
    <row r="63" spans="1:7" x14ac:dyDescent="0.25">
      <c r="A63" s="4" t="s">
        <v>155</v>
      </c>
      <c r="B63" s="9">
        <v>5603750113010</v>
      </c>
      <c r="C63" s="4" t="s">
        <v>160</v>
      </c>
      <c r="D63" s="26">
        <v>97.14</v>
      </c>
      <c r="E63" s="18">
        <f>VLOOKUP(A63,[1]List1!$B:$J,9,FALSE)</f>
        <v>105.44</v>
      </c>
      <c r="F63" s="15"/>
      <c r="G63" s="15">
        <f t="shared" si="0"/>
        <v>8.544368952027992E-2</v>
      </c>
    </row>
    <row r="64" spans="1:7" x14ac:dyDescent="0.25">
      <c r="A64" s="4" t="s">
        <v>156</v>
      </c>
      <c r="B64" s="9">
        <v>5603750113027</v>
      </c>
      <c r="C64" s="4" t="s">
        <v>161</v>
      </c>
      <c r="D64" s="26">
        <v>180.4</v>
      </c>
      <c r="E64" s="18">
        <f>VLOOKUP(A64,[1]List1!$B:$J,9,FALSE)</f>
        <v>192.14</v>
      </c>
      <c r="F64" s="15"/>
      <c r="G64" s="15">
        <f t="shared" si="0"/>
        <v>6.5077605321507637E-2</v>
      </c>
    </row>
    <row r="65" spans="1:7" x14ac:dyDescent="0.25">
      <c r="A65" s="4" t="s">
        <v>157</v>
      </c>
      <c r="B65" s="9">
        <v>5603750113034</v>
      </c>
      <c r="C65" s="4" t="s">
        <v>162</v>
      </c>
      <c r="D65" s="26">
        <v>291.5</v>
      </c>
      <c r="E65" s="18">
        <f>VLOOKUP(A65,[1]List1!$B:$J,9,FALSE)</f>
        <v>316.32</v>
      </c>
      <c r="F65" s="15"/>
      <c r="G65" s="15">
        <f t="shared" si="0"/>
        <v>8.5145797598627837E-2</v>
      </c>
    </row>
    <row r="66" spans="1:7" x14ac:dyDescent="0.25">
      <c r="A66" s="4" t="s">
        <v>286</v>
      </c>
      <c r="B66" s="9">
        <v>5603750113140</v>
      </c>
      <c r="C66" s="4" t="s">
        <v>159</v>
      </c>
      <c r="D66" s="26">
        <v>33.25</v>
      </c>
      <c r="E66" s="18">
        <f>VLOOKUP(A66,[1]List1!$B:$J,9,FALSE)</f>
        <v>35.26</v>
      </c>
      <c r="F66" s="15"/>
      <c r="G66" s="15">
        <f t="shared" si="0"/>
        <v>6.0451127819548756E-2</v>
      </c>
    </row>
    <row r="67" spans="1:7" x14ac:dyDescent="0.25">
      <c r="A67" s="4" t="s">
        <v>158</v>
      </c>
      <c r="B67" s="9">
        <v>5603750113408</v>
      </c>
      <c r="C67" s="4" t="s">
        <v>298</v>
      </c>
      <c r="D67" s="26">
        <v>33.25</v>
      </c>
      <c r="E67" s="18">
        <f>VLOOKUP(A67,[1]List1!$B:$J,9,FALSE)</f>
        <v>17.12</v>
      </c>
      <c r="F67" s="15"/>
      <c r="G67" s="15">
        <f t="shared" si="0"/>
        <v>-0.48511278195488716</v>
      </c>
    </row>
    <row r="68" spans="1:7" x14ac:dyDescent="0.25">
      <c r="A68" s="5" t="s">
        <v>127</v>
      </c>
      <c r="B68" s="10"/>
      <c r="C68" s="3"/>
      <c r="D68" s="25"/>
      <c r="E68" s="17"/>
      <c r="F68" s="15"/>
    </row>
    <row r="69" spans="1:7" x14ac:dyDescent="0.25">
      <c r="A69" s="4" t="s">
        <v>35</v>
      </c>
      <c r="B69" s="9">
        <v>5603750504672</v>
      </c>
      <c r="C69" s="4" t="s">
        <v>152</v>
      </c>
      <c r="D69" s="26">
        <v>260</v>
      </c>
      <c r="E69" s="18">
        <f>VLOOKUP(A69,[1]List1!$B:$J,9,FALSE)</f>
        <v>310.33999999999997</v>
      </c>
      <c r="F69" s="15"/>
      <c r="G69" s="15">
        <f t="shared" si="0"/>
        <v>0.19361538461538452</v>
      </c>
    </row>
    <row r="70" spans="1:7" ht="15" customHeight="1" x14ac:dyDescent="0.25">
      <c r="A70" s="4" t="s">
        <v>9</v>
      </c>
      <c r="B70" s="9">
        <v>5603750506171</v>
      </c>
      <c r="C70" s="12" t="s">
        <v>171</v>
      </c>
      <c r="D70" s="26">
        <v>220</v>
      </c>
      <c r="E70" s="18">
        <f>VLOOKUP(A70,[1]List1!$B:$J,9,FALSE)</f>
        <v>233.2</v>
      </c>
      <c r="F70" s="15"/>
      <c r="G70" s="15">
        <f t="shared" ref="G70:G91" si="1">E70/D70-1</f>
        <v>6.0000000000000053E-2</v>
      </c>
    </row>
    <row r="71" spans="1:7" ht="15" customHeight="1" x14ac:dyDescent="0.25">
      <c r="A71" s="4" t="s">
        <v>10</v>
      </c>
      <c r="B71" s="9">
        <v>5603750504863</v>
      </c>
      <c r="C71" s="12" t="s">
        <v>240</v>
      </c>
      <c r="D71" s="26">
        <v>228.88888888888889</v>
      </c>
      <c r="E71" s="18">
        <f>VLOOKUP(A71,[1]List1!$B:$J,9,FALSE)</f>
        <v>242.62</v>
      </c>
      <c r="F71" s="15"/>
      <c r="G71" s="15">
        <f t="shared" si="1"/>
        <v>5.9990291262135953E-2</v>
      </c>
    </row>
    <row r="72" spans="1:7" ht="15" customHeight="1" x14ac:dyDescent="0.25">
      <c r="A72" s="4" t="s">
        <v>169</v>
      </c>
      <c r="B72" s="9">
        <v>5603750501008</v>
      </c>
      <c r="C72" s="12" t="s">
        <v>172</v>
      </c>
      <c r="D72" s="26">
        <v>220</v>
      </c>
      <c r="E72" s="18">
        <f>VLOOKUP(A72,[1]List1!$B:$J,9,FALSE)</f>
        <v>233.2</v>
      </c>
      <c r="F72" s="15"/>
      <c r="G72" s="15">
        <f t="shared" si="1"/>
        <v>6.0000000000000053E-2</v>
      </c>
    </row>
    <row r="73" spans="1:7" ht="15" customHeight="1" x14ac:dyDescent="0.25">
      <c r="A73" s="4" t="s">
        <v>170</v>
      </c>
      <c r="B73" s="9">
        <v>5603750506089</v>
      </c>
      <c r="C73" s="12" t="s">
        <v>240</v>
      </c>
      <c r="D73" s="26">
        <v>228.88888888888889</v>
      </c>
      <c r="E73" s="18">
        <f>VLOOKUP(A73,[1]List1!$B:$J,9,FALSE)</f>
        <v>242.62</v>
      </c>
      <c r="F73" s="15"/>
      <c r="G73" s="15">
        <f t="shared" si="1"/>
        <v>5.9990291262135953E-2</v>
      </c>
    </row>
    <row r="74" spans="1:7" x14ac:dyDescent="0.25">
      <c r="A74" s="4" t="s">
        <v>7</v>
      </c>
      <c r="B74" s="9">
        <v>5603750503064</v>
      </c>
      <c r="C74" s="4" t="s">
        <v>71</v>
      </c>
      <c r="D74" s="26">
        <v>107.66666666666667</v>
      </c>
      <c r="E74" s="18">
        <f>VLOOKUP(A74,[1]List1!$B:$J,9,FALSE)</f>
        <v>114.12</v>
      </c>
      <c r="F74" s="15"/>
      <c r="G74" s="15">
        <f t="shared" si="1"/>
        <v>5.9938080495355983E-2</v>
      </c>
    </row>
    <row r="75" spans="1:7" x14ac:dyDescent="0.25">
      <c r="A75" s="4" t="s">
        <v>8</v>
      </c>
      <c r="B75" s="9">
        <v>5603750500469</v>
      </c>
      <c r="C75" s="4" t="s">
        <v>72</v>
      </c>
      <c r="D75" s="26">
        <v>111.36842105263158</v>
      </c>
      <c r="E75" s="18">
        <f>VLOOKUP(A75,[1]List1!$B:$J,9,FALSE)</f>
        <v>118.04</v>
      </c>
      <c r="F75" s="15"/>
      <c r="G75" s="15">
        <f t="shared" si="1"/>
        <v>5.9905482041588076E-2</v>
      </c>
    </row>
    <row r="76" spans="1:7" x14ac:dyDescent="0.25">
      <c r="A76" s="4" t="s">
        <v>166</v>
      </c>
      <c r="B76" s="9">
        <v>5603750506997</v>
      </c>
      <c r="C76" s="4" t="s">
        <v>165</v>
      </c>
      <c r="D76" s="26">
        <v>109.47368421052632</v>
      </c>
      <c r="E76" s="18">
        <f>VLOOKUP(A76,[1]List1!$B:$J,9,FALSE)</f>
        <v>116.04</v>
      </c>
      <c r="F76" s="15"/>
      <c r="G76" s="15">
        <f t="shared" si="1"/>
        <v>5.9980769230769226E-2</v>
      </c>
    </row>
    <row r="77" spans="1:7" x14ac:dyDescent="0.25">
      <c r="A77" s="4" t="s">
        <v>245</v>
      </c>
      <c r="B77" s="9">
        <v>5603750500094</v>
      </c>
      <c r="C77" s="4" t="s">
        <v>246</v>
      </c>
      <c r="D77" s="26">
        <v>67.900000000000006</v>
      </c>
      <c r="E77" s="18">
        <f>VLOOKUP(A77,[1]List1!$B:$J,9,FALSE)</f>
        <v>71.98</v>
      </c>
      <c r="F77" s="15"/>
      <c r="G77" s="15">
        <f t="shared" si="1"/>
        <v>6.0088365243004427E-2</v>
      </c>
    </row>
    <row r="78" spans="1:7" x14ac:dyDescent="0.25">
      <c r="A78" s="4" t="s">
        <v>247</v>
      </c>
      <c r="B78" s="9">
        <v>5603750500124</v>
      </c>
      <c r="C78" s="4" t="s">
        <v>248</v>
      </c>
      <c r="D78" s="26">
        <v>99</v>
      </c>
      <c r="E78" s="18">
        <f>VLOOKUP(A78,[1]List1!$B:$J,9,FALSE)</f>
        <v>104.94</v>
      </c>
      <c r="F78" s="15"/>
      <c r="G78" s="15">
        <f t="shared" si="1"/>
        <v>6.0000000000000053E-2</v>
      </c>
    </row>
    <row r="79" spans="1:7" x14ac:dyDescent="0.25">
      <c r="A79" s="4" t="s">
        <v>249</v>
      </c>
      <c r="B79" s="9">
        <v>5603750500131</v>
      </c>
      <c r="C79" s="4" t="s">
        <v>250</v>
      </c>
      <c r="D79" s="26">
        <v>119.6</v>
      </c>
      <c r="E79" s="18">
        <f>VLOOKUP(A79,[1]List1!$B:$J,9,FALSE)</f>
        <v>126.78</v>
      </c>
      <c r="F79" s="15"/>
      <c r="G79" s="15">
        <f t="shared" si="1"/>
        <v>6.0033444816053549E-2</v>
      </c>
    </row>
    <row r="80" spans="1:7" x14ac:dyDescent="0.25">
      <c r="A80" s="4" t="s">
        <v>251</v>
      </c>
      <c r="B80" s="9">
        <v>5603750650034</v>
      </c>
      <c r="C80" s="4" t="s">
        <v>257</v>
      </c>
      <c r="D80" s="26">
        <v>33</v>
      </c>
      <c r="E80" s="18">
        <f>VLOOKUP(A80,[1]List1!$B:$J,9,FALSE)</f>
        <v>34.979999999999997</v>
      </c>
      <c r="F80" s="15"/>
      <c r="G80" s="15">
        <f t="shared" si="1"/>
        <v>5.9999999999999831E-2</v>
      </c>
    </row>
    <row r="81" spans="1:7" x14ac:dyDescent="0.25">
      <c r="A81" s="4" t="s">
        <v>252</v>
      </c>
      <c r="B81" s="9">
        <v>5603750650041</v>
      </c>
      <c r="C81" s="4" t="s">
        <v>258</v>
      </c>
      <c r="D81" s="26">
        <v>54</v>
      </c>
      <c r="E81" s="18">
        <f>VLOOKUP(A81,[1]List1!$B:$J,9,FALSE)</f>
        <v>57.24</v>
      </c>
      <c r="F81" s="15"/>
      <c r="G81" s="15">
        <f t="shared" si="1"/>
        <v>6.0000000000000053E-2</v>
      </c>
    </row>
    <row r="82" spans="1:7" x14ac:dyDescent="0.25">
      <c r="A82" s="4" t="s">
        <v>253</v>
      </c>
      <c r="B82" s="9">
        <v>5603750650058</v>
      </c>
      <c r="C82" s="4" t="s">
        <v>259</v>
      </c>
      <c r="D82" s="26">
        <v>24</v>
      </c>
      <c r="E82" s="18">
        <f>VLOOKUP(A82,[1]List1!$B:$J,9,FALSE)</f>
        <v>25.44</v>
      </c>
      <c r="F82" s="15"/>
      <c r="G82" s="15">
        <f t="shared" si="1"/>
        <v>6.0000000000000053E-2</v>
      </c>
    </row>
    <row r="83" spans="1:7" x14ac:dyDescent="0.25">
      <c r="A83" s="4" t="s">
        <v>254</v>
      </c>
      <c r="B83" s="9">
        <v>5603750650065</v>
      </c>
      <c r="C83" s="4" t="s">
        <v>260</v>
      </c>
      <c r="D83" s="26">
        <v>7</v>
      </c>
      <c r="E83" s="18">
        <f>VLOOKUP(A83,[1]List1!$B:$J,9,FALSE)</f>
        <v>11.129999999999999</v>
      </c>
      <c r="F83" s="15"/>
      <c r="G83" s="15">
        <f t="shared" si="1"/>
        <v>0.58999999999999986</v>
      </c>
    </row>
    <row r="84" spans="1:7" x14ac:dyDescent="0.25">
      <c r="A84" s="4" t="s">
        <v>255</v>
      </c>
      <c r="B84" s="9">
        <v>5603750650072</v>
      </c>
      <c r="C84" s="4" t="s">
        <v>261</v>
      </c>
      <c r="D84" s="26">
        <v>25</v>
      </c>
      <c r="E84" s="18">
        <f>VLOOKUP(A84,[1]List1!$B:$J,9,FALSE)</f>
        <v>26.5</v>
      </c>
      <c r="F84" s="15"/>
      <c r="G84" s="15">
        <f t="shared" si="1"/>
        <v>6.0000000000000053E-2</v>
      </c>
    </row>
    <row r="85" spans="1:7" x14ac:dyDescent="0.25">
      <c r="A85" s="4" t="s">
        <v>265</v>
      </c>
      <c r="B85" s="9">
        <v>5603750117094</v>
      </c>
      <c r="C85" s="4" t="s">
        <v>262</v>
      </c>
      <c r="D85" s="26">
        <v>49.6</v>
      </c>
      <c r="E85" s="18">
        <f>VLOOKUP(A85,[1]List1!$B:$J,9,FALSE)</f>
        <v>52.58</v>
      </c>
      <c r="F85" s="15"/>
      <c r="G85" s="15">
        <f t="shared" si="1"/>
        <v>6.0080645161290303E-2</v>
      </c>
    </row>
    <row r="86" spans="1:7" x14ac:dyDescent="0.25">
      <c r="A86" s="4" t="s">
        <v>266</v>
      </c>
      <c r="B86" s="9">
        <v>5603750117087</v>
      </c>
      <c r="C86" s="4" t="s">
        <v>263</v>
      </c>
      <c r="D86" s="26">
        <v>62.6</v>
      </c>
      <c r="E86" s="18">
        <f>VLOOKUP(A86,[1]List1!$B:$J,9,FALSE)</f>
        <v>66.36</v>
      </c>
      <c r="F86" s="15"/>
      <c r="G86" s="15">
        <f t="shared" si="1"/>
        <v>6.0063897763578344E-2</v>
      </c>
    </row>
    <row r="87" spans="1:7" x14ac:dyDescent="0.25">
      <c r="A87" s="4" t="s">
        <v>256</v>
      </c>
      <c r="B87" s="9">
        <v>5603750115236</v>
      </c>
      <c r="C87" s="4" t="s">
        <v>264</v>
      </c>
      <c r="D87" s="26">
        <v>101.4</v>
      </c>
      <c r="E87" s="18">
        <f>VLOOKUP(A87,[1]List1!$B:$J,9,FALSE)</f>
        <v>99.64</v>
      </c>
      <c r="F87" s="15"/>
      <c r="G87" s="15">
        <f t="shared" si="1"/>
        <v>-1.7357001972386654E-2</v>
      </c>
    </row>
    <row r="88" spans="1:7" x14ac:dyDescent="0.25">
      <c r="A88" s="4" t="s">
        <v>57</v>
      </c>
      <c r="B88" s="9">
        <v>5603750106395</v>
      </c>
      <c r="C88" s="4" t="s">
        <v>105</v>
      </c>
      <c r="D88" s="26">
        <v>320</v>
      </c>
      <c r="E88" s="18">
        <f>VLOOKUP(A88,[1]List1!$B:$J,9,FALSE)</f>
        <v>339.2</v>
      </c>
      <c r="F88" s="15"/>
      <c r="G88" s="15">
        <f t="shared" si="1"/>
        <v>6.0000000000000053E-2</v>
      </c>
    </row>
    <row r="89" spans="1:7" x14ac:dyDescent="0.25">
      <c r="A89" s="4" t="s">
        <v>58</v>
      </c>
      <c r="B89" s="9">
        <v>5603750106401</v>
      </c>
      <c r="C89" s="4" t="s">
        <v>106</v>
      </c>
      <c r="D89" s="26">
        <v>368.88888888888886</v>
      </c>
      <c r="E89" s="18">
        <f>VLOOKUP(A89,[1]List1!$B:$J,9,FALSE)</f>
        <v>391.02</v>
      </c>
      <c r="F89" s="15"/>
      <c r="G89" s="15">
        <f t="shared" si="1"/>
        <v>5.9993975903614549E-2</v>
      </c>
    </row>
    <row r="90" spans="1:7" x14ac:dyDescent="0.25">
      <c r="A90" s="4" t="s">
        <v>59</v>
      </c>
      <c r="B90" s="9">
        <v>56037501016036</v>
      </c>
      <c r="C90" s="4" t="s">
        <v>107</v>
      </c>
      <c r="D90" s="26">
        <v>437.77777777777777</v>
      </c>
      <c r="E90" s="18">
        <f>VLOOKUP(A90,[1]List1!$B:$J,9,FALSE)</f>
        <v>464.04</v>
      </c>
      <c r="F90" s="15"/>
      <c r="G90" s="15">
        <f t="shared" si="1"/>
        <v>5.9989847715736122E-2</v>
      </c>
    </row>
    <row r="91" spans="1:7" x14ac:dyDescent="0.25">
      <c r="A91" s="4" t="s">
        <v>60</v>
      </c>
      <c r="B91" s="9">
        <v>5603750106418</v>
      </c>
      <c r="C91" s="4" t="s">
        <v>108</v>
      </c>
      <c r="D91" s="26">
        <v>488.88888888888886</v>
      </c>
      <c r="E91" s="18">
        <f>VLOOKUP(A91,[1]List1!$B:$J,9,FALSE)</f>
        <v>518.22</v>
      </c>
      <c r="F91" s="15"/>
      <c r="G91" s="15">
        <f t="shared" si="1"/>
        <v>5.999545454545463E-2</v>
      </c>
    </row>
    <row r="92" spans="1:7" x14ac:dyDescent="0.25">
      <c r="A92" s="5" t="s">
        <v>270</v>
      </c>
      <c r="B92" s="10"/>
      <c r="C92" s="3"/>
      <c r="D92" s="25"/>
      <c r="E92" s="17"/>
      <c r="F92" s="15"/>
    </row>
    <row r="93" spans="1:7" x14ac:dyDescent="0.25">
      <c r="A93" s="4" t="s">
        <v>65</v>
      </c>
      <c r="B93" s="9">
        <v>5603750527213</v>
      </c>
      <c r="C93" s="4" t="s">
        <v>112</v>
      </c>
      <c r="D93" s="26">
        <v>52.7</v>
      </c>
      <c r="E93" s="18">
        <f>VLOOKUP(A93,[1]List1!$B:$J,9,FALSE)</f>
        <v>55.86</v>
      </c>
      <c r="F93" s="15"/>
      <c r="G93" s="15">
        <f t="shared" ref="G93:G110" si="2">E93/D93-1</f>
        <v>5.9962049335863243E-2</v>
      </c>
    </row>
    <row r="94" spans="1:7" x14ac:dyDescent="0.25">
      <c r="A94" s="4" t="s">
        <v>61</v>
      </c>
      <c r="B94" s="9">
        <v>5603750520917</v>
      </c>
      <c r="C94" s="4" t="s">
        <v>109</v>
      </c>
      <c r="D94" s="26">
        <v>91.111111111111114</v>
      </c>
      <c r="E94" s="18">
        <f>VLOOKUP(A94,[1]List1!$B:$J,9,FALSE)</f>
        <v>96.58</v>
      </c>
      <c r="F94" s="15"/>
      <c r="G94" s="15">
        <f t="shared" si="2"/>
        <v>6.0024390243902381E-2</v>
      </c>
    </row>
    <row r="95" spans="1:7" x14ac:dyDescent="0.25">
      <c r="A95" s="4" t="s">
        <v>63</v>
      </c>
      <c r="B95" s="9">
        <v>5603750529156</v>
      </c>
      <c r="C95" s="4" t="s">
        <v>110</v>
      </c>
      <c r="D95" s="26">
        <v>115.55555555555556</v>
      </c>
      <c r="E95" s="18">
        <f>VLOOKUP(A95,[1]List1!$B:$J,9,FALSE)</f>
        <v>122.5</v>
      </c>
      <c r="F95" s="15"/>
      <c r="G95" s="15">
        <f t="shared" si="2"/>
        <v>6.0096153846153744E-2</v>
      </c>
    </row>
    <row r="96" spans="1:7" x14ac:dyDescent="0.25">
      <c r="A96" s="4" t="s">
        <v>64</v>
      </c>
      <c r="B96" s="9">
        <v>5603750521099</v>
      </c>
      <c r="C96" s="4" t="s">
        <v>111</v>
      </c>
      <c r="D96" s="26">
        <v>141.41</v>
      </c>
      <c r="E96" s="18">
        <f>VLOOKUP(A96,[1]List1!$B:$J,9,FALSE)</f>
        <v>147.06</v>
      </c>
      <c r="F96" s="15"/>
      <c r="G96" s="15">
        <f t="shared" si="2"/>
        <v>3.9954741531716298E-2</v>
      </c>
    </row>
    <row r="97" spans="1:7" x14ac:dyDescent="0.25">
      <c r="A97" s="4" t="s">
        <v>201</v>
      </c>
      <c r="B97" s="9">
        <v>5603750520092</v>
      </c>
      <c r="C97" s="4" t="s">
        <v>202</v>
      </c>
      <c r="D97" s="26">
        <v>182.22222222222223</v>
      </c>
      <c r="E97" s="18">
        <f>VLOOKUP(A97,[1]List1!$B:$J,9,FALSE)</f>
        <v>193.16</v>
      </c>
      <c r="F97" s="15"/>
      <c r="G97" s="15">
        <f t="shared" si="2"/>
        <v>6.0024390243902381E-2</v>
      </c>
    </row>
    <row r="98" spans="1:7" x14ac:dyDescent="0.25">
      <c r="A98" s="4" t="s">
        <v>213</v>
      </c>
      <c r="B98" s="9">
        <v>5603750529507</v>
      </c>
      <c r="C98" s="4" t="s">
        <v>214</v>
      </c>
      <c r="D98" s="26">
        <v>210.11111111111109</v>
      </c>
      <c r="E98" s="18">
        <f>VLOOKUP(A98,[1]List1!$B:$J,9,FALSE)</f>
        <v>222.72</v>
      </c>
      <c r="F98" s="15"/>
      <c r="G98" s="15">
        <f t="shared" si="2"/>
        <v>6.0010576414595507E-2</v>
      </c>
    </row>
    <row r="99" spans="1:7" x14ac:dyDescent="0.25">
      <c r="A99" s="4" t="s">
        <v>182</v>
      </c>
      <c r="B99" s="9">
        <v>5603750529392</v>
      </c>
      <c r="C99" s="4" t="s">
        <v>187</v>
      </c>
      <c r="D99" s="26">
        <v>132.22222222222223</v>
      </c>
      <c r="E99" s="18">
        <f>VLOOKUP(A99,[1]List1!$B:$J,9,FALSE)</f>
        <v>140.16</v>
      </c>
      <c r="F99" s="15"/>
      <c r="G99" s="15">
        <f t="shared" si="2"/>
        <v>6.0033613445378053E-2</v>
      </c>
    </row>
    <row r="100" spans="1:7" x14ac:dyDescent="0.25">
      <c r="A100" s="4" t="s">
        <v>183</v>
      </c>
      <c r="B100" s="9">
        <v>5603750529408</v>
      </c>
      <c r="C100" s="4" t="s">
        <v>188</v>
      </c>
      <c r="D100" s="26">
        <v>164.44444444444443</v>
      </c>
      <c r="E100" s="18">
        <f>VLOOKUP(A100,[1]List1!$B:$J,9,FALSE)</f>
        <v>174.3</v>
      </c>
      <c r="F100" s="15"/>
      <c r="G100" s="15">
        <f t="shared" si="2"/>
        <v>5.9932432432432625E-2</v>
      </c>
    </row>
    <row r="101" spans="1:7" x14ac:dyDescent="0.25">
      <c r="A101" s="4" t="s">
        <v>184</v>
      </c>
      <c r="B101" s="9">
        <v>5603750529415</v>
      </c>
      <c r="C101" s="4" t="s">
        <v>189</v>
      </c>
      <c r="D101" s="26">
        <v>217.77777777777777</v>
      </c>
      <c r="E101" s="18">
        <f>VLOOKUP(A101,[1]List1!$B:$J,9,FALSE)</f>
        <v>230.84</v>
      </c>
      <c r="F101" s="15"/>
      <c r="G101" s="15">
        <f t="shared" si="2"/>
        <v>5.9979591836734736E-2</v>
      </c>
    </row>
    <row r="102" spans="1:7" x14ac:dyDescent="0.25">
      <c r="A102" s="4" t="s">
        <v>185</v>
      </c>
      <c r="B102" s="9">
        <v>5603750529422</v>
      </c>
      <c r="C102" s="4" t="s">
        <v>190</v>
      </c>
      <c r="D102" s="26">
        <v>245.14</v>
      </c>
      <c r="E102" s="18">
        <f>VLOOKUP(A102,[1]List1!$B:$J,9,FALSE)</f>
        <v>280.3</v>
      </c>
      <c r="F102" s="15"/>
      <c r="G102" s="15">
        <f t="shared" si="2"/>
        <v>0.14342824508444174</v>
      </c>
    </row>
    <row r="103" spans="1:7" x14ac:dyDescent="0.25">
      <c r="A103" s="4" t="s">
        <v>186</v>
      </c>
      <c r="B103" s="9">
        <v>5603750522973</v>
      </c>
      <c r="C103" s="4" t="s">
        <v>191</v>
      </c>
      <c r="D103" s="26">
        <v>323.33333333333331</v>
      </c>
      <c r="E103" s="18">
        <f>VLOOKUP(A103,[1]List1!$B:$J,9,FALSE)</f>
        <v>342.74</v>
      </c>
      <c r="F103" s="15"/>
      <c r="G103" s="15">
        <f t="shared" si="2"/>
        <v>6.0020618556701155E-2</v>
      </c>
    </row>
    <row r="104" spans="1:7" x14ac:dyDescent="0.25">
      <c r="A104" s="4" t="s">
        <v>241</v>
      </c>
      <c r="B104" s="9">
        <v>5603750527428</v>
      </c>
      <c r="C104" s="4" t="s">
        <v>192</v>
      </c>
      <c r="D104" s="26">
        <v>382.22222222222223</v>
      </c>
      <c r="E104" s="18">
        <f>VLOOKUP(A104,[1]List1!$B:$J,9,FALSE)</f>
        <v>405.16</v>
      </c>
      <c r="F104" s="15"/>
      <c r="G104" s="15">
        <f t="shared" si="2"/>
        <v>6.0011627906976894E-2</v>
      </c>
    </row>
    <row r="105" spans="1:7" x14ac:dyDescent="0.25">
      <c r="A105" s="4" t="s">
        <v>288</v>
      </c>
      <c r="B105" s="9">
        <v>5603750001539</v>
      </c>
      <c r="C105" s="4" t="s">
        <v>290</v>
      </c>
      <c r="D105" s="26">
        <v>367.12</v>
      </c>
      <c r="E105" s="18">
        <f>VLOOKUP(A105,[1]List1!$B:$J,9,FALSE)</f>
        <v>389.14</v>
      </c>
      <c r="F105" s="15"/>
      <c r="G105" s="15">
        <f t="shared" si="2"/>
        <v>5.9980387884070563E-2</v>
      </c>
    </row>
    <row r="106" spans="1:7" x14ac:dyDescent="0.25">
      <c r="A106" s="4" t="s">
        <v>33</v>
      </c>
      <c r="B106" s="9">
        <v>5603750766322</v>
      </c>
      <c r="C106" s="4" t="s">
        <v>148</v>
      </c>
      <c r="D106" s="26">
        <v>164.44444444444443</v>
      </c>
      <c r="E106" s="18">
        <f>VLOOKUP(A106,[1]List1!$B:$J,9,FALSE)</f>
        <v>174.3</v>
      </c>
      <c r="F106" s="15"/>
      <c r="G106" s="15">
        <f t="shared" si="2"/>
        <v>5.9932432432432625E-2</v>
      </c>
    </row>
    <row r="107" spans="1:7" x14ac:dyDescent="0.25">
      <c r="A107" s="4" t="s">
        <v>32</v>
      </c>
      <c r="B107" s="9">
        <v>5603750760320</v>
      </c>
      <c r="C107" s="4" t="s">
        <v>147</v>
      </c>
      <c r="D107" s="26">
        <v>217.33333333333331</v>
      </c>
      <c r="E107" s="18">
        <f>VLOOKUP(A107,[1]List1!$B:$J,9,FALSE)</f>
        <v>230.38</v>
      </c>
      <c r="F107" s="15"/>
      <c r="G107" s="15">
        <f t="shared" si="2"/>
        <v>6.0030674846625942E-2</v>
      </c>
    </row>
    <row r="108" spans="1:7" x14ac:dyDescent="0.25">
      <c r="A108" s="4" t="s">
        <v>34</v>
      </c>
      <c r="B108" s="9">
        <v>5603750763031</v>
      </c>
      <c r="C108" s="4" t="s">
        <v>149</v>
      </c>
      <c r="D108" s="26">
        <v>237.77777777777777</v>
      </c>
      <c r="E108" s="18">
        <f>VLOOKUP(A108,[1]List1!$B:$J,9,FALSE)</f>
        <v>252.04</v>
      </c>
      <c r="F108" s="15"/>
      <c r="G108" s="15">
        <f t="shared" si="2"/>
        <v>5.9981308411214851E-2</v>
      </c>
    </row>
    <row r="109" spans="1:7" x14ac:dyDescent="0.25">
      <c r="A109" s="4" t="s">
        <v>140</v>
      </c>
      <c r="B109" s="9">
        <v>5603750764045</v>
      </c>
      <c r="C109" s="4" t="s">
        <v>150</v>
      </c>
      <c r="D109" s="26">
        <v>68.222222222222214</v>
      </c>
      <c r="E109" s="18">
        <f>VLOOKUP(A109,[1]List1!$B:$J,9,FALSE)</f>
        <v>72.319999999999993</v>
      </c>
      <c r="F109" s="15"/>
      <c r="G109" s="15">
        <f t="shared" si="2"/>
        <v>6.0065146579804551E-2</v>
      </c>
    </row>
    <row r="110" spans="1:7" x14ac:dyDescent="0.25">
      <c r="A110" s="4" t="s">
        <v>141</v>
      </c>
      <c r="B110" s="9">
        <v>5603750760429</v>
      </c>
      <c r="C110" s="4" t="s">
        <v>151</v>
      </c>
      <c r="D110" s="26">
        <v>93.777777777777786</v>
      </c>
      <c r="E110" s="18">
        <f>VLOOKUP(A110,[1]List1!$B:$J,9,FALSE)</f>
        <v>99.4</v>
      </c>
      <c r="F110" s="15"/>
      <c r="G110" s="15">
        <f t="shared" si="2"/>
        <v>5.9952606635071071E-2</v>
      </c>
    </row>
    <row r="111" spans="1:7" x14ac:dyDescent="0.25">
      <c r="A111" s="5" t="s">
        <v>269</v>
      </c>
      <c r="B111" s="10"/>
      <c r="C111" s="3"/>
      <c r="D111" s="25"/>
      <c r="E111" s="17"/>
      <c r="F111" s="15"/>
    </row>
    <row r="112" spans="1:7" x14ac:dyDescent="0.25">
      <c r="A112" s="4" t="s">
        <v>276</v>
      </c>
      <c r="B112" s="9">
        <v>5603750524908</v>
      </c>
      <c r="C112" s="4" t="s">
        <v>278</v>
      </c>
      <c r="D112" s="26">
        <v>113</v>
      </c>
      <c r="E112" s="18">
        <f>VLOOKUP(A112,[1]List1!$B:$J,9,FALSE)</f>
        <v>119.78</v>
      </c>
      <c r="F112" s="15"/>
      <c r="G112" s="15">
        <f t="shared" ref="G112:G155" si="3">E112/D112-1</f>
        <v>6.0000000000000053E-2</v>
      </c>
    </row>
    <row r="113" spans="1:7" x14ac:dyDescent="0.25">
      <c r="A113" s="4" t="s">
        <v>275</v>
      </c>
      <c r="B113" s="9">
        <v>5603750524915</v>
      </c>
      <c r="C113" s="4" t="s">
        <v>279</v>
      </c>
      <c r="D113" s="26">
        <v>53.6</v>
      </c>
      <c r="E113" s="18">
        <f>VLOOKUP(A113,[1]List1!$B:$J,9,FALSE)</f>
        <v>56.82</v>
      </c>
      <c r="F113" s="15"/>
      <c r="G113" s="15">
        <f t="shared" si="3"/>
        <v>6.0074626865671554E-2</v>
      </c>
    </row>
    <row r="114" spans="1:7" x14ac:dyDescent="0.25">
      <c r="A114" s="4" t="s">
        <v>274</v>
      </c>
      <c r="B114" s="9">
        <v>5603750524939</v>
      </c>
      <c r="C114" s="4" t="s">
        <v>280</v>
      </c>
      <c r="D114" s="26">
        <v>33.4</v>
      </c>
      <c r="E114" s="18">
        <f>VLOOKUP(A114,[1]List1!$B:$J,9,FALSE)</f>
        <v>35.4</v>
      </c>
      <c r="F114" s="15"/>
      <c r="G114" s="15">
        <f t="shared" si="3"/>
        <v>5.9880239520958112E-2</v>
      </c>
    </row>
    <row r="115" spans="1:7" x14ac:dyDescent="0.25">
      <c r="A115" s="4" t="s">
        <v>273</v>
      </c>
      <c r="B115" s="9">
        <v>5603750525301</v>
      </c>
      <c r="C115" s="4" t="s">
        <v>281</v>
      </c>
      <c r="D115" s="26">
        <v>20.6</v>
      </c>
      <c r="E115" s="18">
        <f>VLOOKUP(A115,[1]List1!$B:$J,9,FALSE)</f>
        <v>21.84</v>
      </c>
      <c r="F115" s="15"/>
      <c r="G115" s="15">
        <f t="shared" si="3"/>
        <v>6.0194174757281393E-2</v>
      </c>
    </row>
    <row r="116" spans="1:7" x14ac:dyDescent="0.25">
      <c r="A116" s="4" t="s">
        <v>272</v>
      </c>
      <c r="B116" s="9">
        <v>5603750525318</v>
      </c>
      <c r="C116" s="4" t="s">
        <v>282</v>
      </c>
      <c r="D116" s="26">
        <v>14.2</v>
      </c>
      <c r="E116" s="18">
        <f>VLOOKUP(A116,[1]List1!$B:$J,9,FALSE)</f>
        <v>15.06</v>
      </c>
      <c r="F116" s="15"/>
      <c r="G116" s="15">
        <f t="shared" si="3"/>
        <v>6.0563380281690282E-2</v>
      </c>
    </row>
    <row r="117" spans="1:7" x14ac:dyDescent="0.25">
      <c r="A117" s="4" t="s">
        <v>271</v>
      </c>
      <c r="B117" s="9">
        <v>5603750524816</v>
      </c>
      <c r="C117" s="4" t="s">
        <v>277</v>
      </c>
      <c r="D117" s="26">
        <v>11.8</v>
      </c>
      <c r="E117" s="18">
        <f>VLOOKUP(A117,[1]List1!$B:$J,9,FALSE)</f>
        <v>12.5</v>
      </c>
      <c r="F117" s="15"/>
      <c r="G117" s="15">
        <f t="shared" si="3"/>
        <v>5.9322033898304927E-2</v>
      </c>
    </row>
    <row r="118" spans="1:7" x14ac:dyDescent="0.25">
      <c r="A118" s="4" t="s">
        <v>62</v>
      </c>
      <c r="B118" s="9">
        <v>5603750526377</v>
      </c>
      <c r="C118" s="4" t="s">
        <v>283</v>
      </c>
      <c r="D118" s="26">
        <v>36.67</v>
      </c>
      <c r="E118" s="18">
        <v>36.67</v>
      </c>
      <c r="F118" s="15"/>
      <c r="G118" s="15">
        <f t="shared" si="3"/>
        <v>0</v>
      </c>
    </row>
    <row r="119" spans="1:7" x14ac:dyDescent="0.25">
      <c r="A119" s="5" t="s">
        <v>129</v>
      </c>
      <c r="B119" s="10"/>
      <c r="C119" s="3"/>
      <c r="D119" s="25"/>
      <c r="E119" s="17"/>
      <c r="F119" s="15"/>
    </row>
    <row r="120" spans="1:7" x14ac:dyDescent="0.25">
      <c r="A120" s="4" t="s">
        <v>6</v>
      </c>
      <c r="B120" s="9">
        <v>5603750550051</v>
      </c>
      <c r="C120" s="4" t="s">
        <v>243</v>
      </c>
      <c r="D120" s="26">
        <v>10.874999999999998</v>
      </c>
      <c r="E120" s="18">
        <f>VLOOKUP(A120,[1]List1!$B:$J,9,FALSE)</f>
        <v>11.55</v>
      </c>
      <c r="F120" s="15"/>
      <c r="G120" s="15">
        <f t="shared" si="3"/>
        <v>6.2068965517241725E-2</v>
      </c>
    </row>
    <row r="121" spans="1:7" x14ac:dyDescent="0.25">
      <c r="A121" s="4" t="s">
        <v>5</v>
      </c>
      <c r="B121" s="9">
        <v>5603750550198</v>
      </c>
      <c r="C121" s="4" t="s">
        <v>242</v>
      </c>
      <c r="D121" s="26">
        <v>24.1875</v>
      </c>
      <c r="E121" s="18">
        <f>VLOOKUP(A121,[1]List1!$B:$J,9,FALSE)</f>
        <v>25.619999999999997</v>
      </c>
      <c r="F121" s="15"/>
      <c r="G121" s="15">
        <f t="shared" si="3"/>
        <v>5.9224806201550351E-2</v>
      </c>
    </row>
    <row r="122" spans="1:7" x14ac:dyDescent="0.25">
      <c r="A122" s="4" t="s">
        <v>200</v>
      </c>
      <c r="B122" s="9">
        <v>5603750299158</v>
      </c>
      <c r="C122" s="4" t="s">
        <v>284</v>
      </c>
      <c r="D122" s="26">
        <v>3.75</v>
      </c>
      <c r="E122" s="18">
        <f>VLOOKUP(A122,[1]List1!$B:$J,9,FALSE)</f>
        <v>3.12</v>
      </c>
      <c r="F122" s="15"/>
      <c r="G122" s="15">
        <f t="shared" si="3"/>
        <v>-0.16799999999999993</v>
      </c>
    </row>
    <row r="123" spans="1:7" x14ac:dyDescent="0.25">
      <c r="A123" s="4" t="s">
        <v>11</v>
      </c>
      <c r="B123" s="9">
        <v>5603750531050</v>
      </c>
      <c r="C123" s="4" t="s">
        <v>244</v>
      </c>
      <c r="D123" s="26">
        <v>2.8</v>
      </c>
      <c r="E123" s="18">
        <f>VLOOKUP(A123,[1]List1!$B:$J,9,FALSE)</f>
        <v>2.13</v>
      </c>
      <c r="F123" s="15"/>
      <c r="G123" s="15">
        <f t="shared" si="3"/>
        <v>-0.23928571428571432</v>
      </c>
    </row>
    <row r="124" spans="1:7" x14ac:dyDescent="0.25">
      <c r="A124" s="4" t="s">
        <v>13</v>
      </c>
      <c r="B124" s="9">
        <v>5603750811619</v>
      </c>
      <c r="C124" s="4" t="s">
        <v>73</v>
      </c>
      <c r="D124" s="26">
        <v>8.01</v>
      </c>
      <c r="E124" s="18">
        <f>VLOOKUP(A124,[1]List1!$B:$J,9,FALSE)</f>
        <v>6.8999999999999995</v>
      </c>
      <c r="F124" s="15"/>
      <c r="G124" s="15">
        <f t="shared" si="3"/>
        <v>-0.13857677902621723</v>
      </c>
    </row>
    <row r="125" spans="1:7" x14ac:dyDescent="0.25">
      <c r="A125" s="4" t="s">
        <v>12</v>
      </c>
      <c r="B125" s="9">
        <v>5603750810087</v>
      </c>
      <c r="C125" s="4" t="s">
        <v>224</v>
      </c>
      <c r="D125" s="26">
        <v>11.399999999999999</v>
      </c>
      <c r="E125" s="18">
        <f>VLOOKUP(A125,[1]List1!$B:$J,9,FALSE)</f>
        <v>14.399999999999999</v>
      </c>
      <c r="F125" s="15"/>
      <c r="G125" s="15">
        <f t="shared" si="3"/>
        <v>0.26315789473684204</v>
      </c>
    </row>
    <row r="126" spans="1:7" x14ac:dyDescent="0.25">
      <c r="A126" s="4" t="s">
        <v>225</v>
      </c>
      <c r="B126" s="9">
        <v>5603750531104</v>
      </c>
      <c r="C126" s="13" t="s">
        <v>237</v>
      </c>
      <c r="D126" s="26">
        <v>12.72</v>
      </c>
      <c r="E126" s="18">
        <f>VLOOKUP(A126,[1]List1!$B:$J,9,FALSE)</f>
        <v>12.36</v>
      </c>
      <c r="F126" s="15"/>
      <c r="G126" s="15">
        <f t="shared" si="3"/>
        <v>-2.8301886792452935E-2</v>
      </c>
    </row>
    <row r="127" spans="1:7" x14ac:dyDescent="0.25">
      <c r="A127" s="4" t="s">
        <v>14</v>
      </c>
      <c r="B127" s="9">
        <v>5603750811541</v>
      </c>
      <c r="C127" s="4" t="s">
        <v>74</v>
      </c>
      <c r="D127" s="26">
        <v>4</v>
      </c>
      <c r="E127" s="18">
        <f>VLOOKUP(A127,[1]List1!$B:$J,9,FALSE)</f>
        <v>4.2299999999999995</v>
      </c>
      <c r="F127" s="15"/>
      <c r="G127" s="15">
        <f t="shared" si="3"/>
        <v>5.7499999999999885E-2</v>
      </c>
    </row>
    <row r="128" spans="1:7" x14ac:dyDescent="0.25">
      <c r="A128" s="4" t="s">
        <v>15</v>
      </c>
      <c r="B128" s="9">
        <v>5603750620020</v>
      </c>
      <c r="C128" s="4" t="s">
        <v>75</v>
      </c>
      <c r="D128" s="26">
        <v>8.58</v>
      </c>
      <c r="E128" s="18">
        <f>VLOOKUP(A128,[1]List1!$B:$J,9,FALSE)</f>
        <v>5.82</v>
      </c>
      <c r="F128" s="15"/>
      <c r="G128" s="15">
        <f t="shared" si="3"/>
        <v>-0.32167832167832167</v>
      </c>
    </row>
    <row r="129" spans="1:7" x14ac:dyDescent="0.25">
      <c r="A129" s="4" t="s">
        <v>16</v>
      </c>
      <c r="B129" s="9">
        <v>5603750620037</v>
      </c>
      <c r="C129" s="4" t="s">
        <v>76</v>
      </c>
      <c r="D129" s="26">
        <v>9</v>
      </c>
      <c r="E129" s="18">
        <f>VLOOKUP(A129,[1]List1!$B:$J,9,FALSE)</f>
        <v>9.5400000000000009</v>
      </c>
      <c r="F129" s="15"/>
      <c r="G129" s="15">
        <f t="shared" si="3"/>
        <v>6.0000000000000053E-2</v>
      </c>
    </row>
    <row r="130" spans="1:7" x14ac:dyDescent="0.25">
      <c r="A130" s="4" t="s">
        <v>195</v>
      </c>
      <c r="B130" s="9">
        <v>5603750620013</v>
      </c>
      <c r="C130" s="4" t="s">
        <v>196</v>
      </c>
      <c r="D130" s="26">
        <v>8.1666666666666679</v>
      </c>
      <c r="E130" s="18">
        <f>VLOOKUP(A130,[1]List1!$B:$J,9,FALSE)</f>
        <v>8.64</v>
      </c>
      <c r="F130" s="15"/>
      <c r="G130" s="15">
        <f t="shared" si="3"/>
        <v>5.7959183673469195E-2</v>
      </c>
    </row>
    <row r="131" spans="1:7" x14ac:dyDescent="0.25">
      <c r="A131" s="4" t="s">
        <v>193</v>
      </c>
      <c r="B131" s="9">
        <v>5603750581024</v>
      </c>
      <c r="C131" s="4" t="s">
        <v>194</v>
      </c>
      <c r="D131" s="26">
        <v>9.6666666666666661</v>
      </c>
      <c r="E131" s="18">
        <f>VLOOKUP(A131,[1]List1!$B:$J,9,FALSE)</f>
        <v>10.23</v>
      </c>
      <c r="F131" s="15"/>
      <c r="G131" s="15">
        <f t="shared" si="3"/>
        <v>5.8275862068965623E-2</v>
      </c>
    </row>
    <row r="132" spans="1:7" x14ac:dyDescent="0.25">
      <c r="A132" s="4" t="s">
        <v>39</v>
      </c>
      <c r="B132" s="9">
        <v>5603750657071</v>
      </c>
      <c r="C132" s="4" t="s">
        <v>96</v>
      </c>
      <c r="D132" s="26">
        <v>18.333333333333332</v>
      </c>
      <c r="E132" s="18">
        <f>VLOOKUP(A132,[1]List1!$B:$J,9,FALSE)</f>
        <v>19.440000000000001</v>
      </c>
      <c r="F132" s="15"/>
      <c r="G132" s="15">
        <f t="shared" si="3"/>
        <v>6.0363636363636397E-2</v>
      </c>
    </row>
    <row r="133" spans="1:7" x14ac:dyDescent="0.25">
      <c r="A133" s="4" t="s">
        <v>40</v>
      </c>
      <c r="B133" s="9">
        <v>5603750651017</v>
      </c>
      <c r="C133" s="4" t="s">
        <v>97</v>
      </c>
      <c r="D133" s="26">
        <v>24.57</v>
      </c>
      <c r="E133" s="18">
        <f>VLOOKUP(A133,[1]List1!$B:$J,9,FALSE)</f>
        <v>20.85</v>
      </c>
      <c r="F133" s="15"/>
      <c r="G133" s="15">
        <f t="shared" si="3"/>
        <v>-0.15140415140415131</v>
      </c>
    </row>
    <row r="134" spans="1:7" x14ac:dyDescent="0.25">
      <c r="A134" s="4" t="s">
        <v>55</v>
      </c>
      <c r="B134" s="9">
        <v>5603750281115</v>
      </c>
      <c r="C134" s="4" t="s">
        <v>103</v>
      </c>
      <c r="D134" s="26">
        <v>1.5</v>
      </c>
      <c r="E134" s="18">
        <f>VLOOKUP(A134,[1]List1!$B:$J,9,FALSE)</f>
        <v>1.59</v>
      </c>
      <c r="F134" s="15"/>
      <c r="G134" s="15">
        <f t="shared" si="3"/>
        <v>6.0000000000000053E-2</v>
      </c>
    </row>
    <row r="135" spans="1:7" x14ac:dyDescent="0.25">
      <c r="A135" s="4" t="s">
        <v>56</v>
      </c>
      <c r="B135" s="9">
        <v>5603750281122</v>
      </c>
      <c r="C135" s="4" t="s">
        <v>104</v>
      </c>
      <c r="D135" s="26">
        <v>1.5</v>
      </c>
      <c r="E135" s="18">
        <f>VLOOKUP(A135,[1]List1!$B:$J,9,FALSE)</f>
        <v>1.59</v>
      </c>
      <c r="F135" s="15"/>
      <c r="G135" s="15">
        <f t="shared" si="3"/>
        <v>6.0000000000000053E-2</v>
      </c>
    </row>
    <row r="136" spans="1:7" x14ac:dyDescent="0.25">
      <c r="A136" s="4" t="s">
        <v>53</v>
      </c>
      <c r="B136" s="9">
        <v>5603750284208</v>
      </c>
      <c r="C136" s="4" t="s">
        <v>101</v>
      </c>
      <c r="D136" s="26">
        <v>8</v>
      </c>
      <c r="E136" s="18">
        <f>VLOOKUP(A136,[1]List1!$B:$J,9,FALSE)</f>
        <v>8.49</v>
      </c>
      <c r="F136" s="15"/>
      <c r="G136" s="15">
        <f t="shared" si="3"/>
        <v>6.1250000000000027E-2</v>
      </c>
    </row>
    <row r="137" spans="1:7" x14ac:dyDescent="0.25">
      <c r="A137" s="4" t="s">
        <v>54</v>
      </c>
      <c r="B137" s="9">
        <v>5603750283195</v>
      </c>
      <c r="C137" s="4" t="s">
        <v>102</v>
      </c>
      <c r="D137" s="26">
        <v>8</v>
      </c>
      <c r="E137" s="18">
        <f>VLOOKUP(A137,[1]List1!$B:$J,9,FALSE)</f>
        <v>8.49</v>
      </c>
      <c r="F137" s="15"/>
      <c r="G137" s="15">
        <f t="shared" si="3"/>
        <v>6.1250000000000027E-2</v>
      </c>
    </row>
    <row r="138" spans="1:7" x14ac:dyDescent="0.25">
      <c r="A138" s="4" t="s">
        <v>36</v>
      </c>
      <c r="B138" s="9">
        <v>5603750308010</v>
      </c>
      <c r="C138" s="4" t="s">
        <v>93</v>
      </c>
      <c r="D138" s="26">
        <v>3.375</v>
      </c>
      <c r="E138" s="18">
        <f>VLOOKUP(A138,[1]List1!$B:$J,9,FALSE)</f>
        <v>3.5999999999999996</v>
      </c>
      <c r="F138" s="15"/>
      <c r="G138" s="15">
        <f t="shared" si="3"/>
        <v>6.6666666666666652E-2</v>
      </c>
    </row>
    <row r="139" spans="1:7" x14ac:dyDescent="0.25">
      <c r="A139" s="4" t="s">
        <v>37</v>
      </c>
      <c r="B139" s="9">
        <v>5603750300281</v>
      </c>
      <c r="C139" s="4" t="s">
        <v>94</v>
      </c>
      <c r="D139" s="26">
        <v>3.5624999999999991</v>
      </c>
      <c r="E139" s="18">
        <f>VLOOKUP(A139,[1]List1!$B:$J,9,FALSE)</f>
        <v>3.7800000000000002</v>
      </c>
      <c r="F139" s="15"/>
      <c r="G139" s="15">
        <f t="shared" si="3"/>
        <v>6.1052631578947691E-2</v>
      </c>
    </row>
    <row r="140" spans="1:7" x14ac:dyDescent="0.25">
      <c r="A140" s="4" t="s">
        <v>38</v>
      </c>
      <c r="B140" s="9">
        <v>5603750303084</v>
      </c>
      <c r="C140" s="4" t="s">
        <v>95</v>
      </c>
      <c r="D140" s="26">
        <v>7.3333333333333339</v>
      </c>
      <c r="E140" s="18">
        <f>VLOOKUP(A140,[1]List1!$B:$J,9,FALSE)</f>
        <v>7.77</v>
      </c>
      <c r="F140" s="15"/>
      <c r="G140" s="15">
        <f t="shared" si="3"/>
        <v>5.9545454545454346E-2</v>
      </c>
    </row>
    <row r="141" spans="1:7" x14ac:dyDescent="0.25">
      <c r="A141" s="4" t="s">
        <v>167</v>
      </c>
      <c r="B141" s="9">
        <v>5603750307389</v>
      </c>
      <c r="C141" s="4" t="s">
        <v>168</v>
      </c>
      <c r="D141" s="26">
        <v>7.3333333333333339</v>
      </c>
      <c r="E141" s="18">
        <f>VLOOKUP(A141,[1]List1!$B:$J,9,FALSE)</f>
        <v>7.77</v>
      </c>
      <c r="F141" s="15"/>
      <c r="G141" s="15">
        <f t="shared" si="3"/>
        <v>5.9545454545454346E-2</v>
      </c>
    </row>
    <row r="142" spans="1:7" x14ac:dyDescent="0.25">
      <c r="A142" s="4" t="s">
        <v>207</v>
      </c>
      <c r="B142" s="9">
        <v>5603750681021</v>
      </c>
      <c r="C142" s="4" t="s">
        <v>197</v>
      </c>
      <c r="D142" s="26">
        <v>5.65</v>
      </c>
      <c r="E142" s="18">
        <f>VLOOKUP(A142,[1]List1!$B:$J,9,FALSE)</f>
        <v>5.97</v>
      </c>
      <c r="F142" s="15"/>
      <c r="G142" s="15">
        <f t="shared" si="3"/>
        <v>5.663716814159292E-2</v>
      </c>
    </row>
    <row r="143" spans="1:7" x14ac:dyDescent="0.25">
      <c r="A143" s="4" t="s">
        <v>208</v>
      </c>
      <c r="B143" s="9">
        <v>5603750681045</v>
      </c>
      <c r="C143" s="4" t="s">
        <v>198</v>
      </c>
      <c r="D143" s="26">
        <v>5.6470588235294121</v>
      </c>
      <c r="E143" s="18">
        <f>VLOOKUP(A143,[1]List1!$B:$J,9,FALSE)</f>
        <v>5.97</v>
      </c>
      <c r="F143" s="15"/>
      <c r="G143" s="15">
        <f t="shared" si="3"/>
        <v>5.7187499999999947E-2</v>
      </c>
    </row>
    <row r="144" spans="1:7" x14ac:dyDescent="0.25">
      <c r="A144" s="4" t="s">
        <v>209</v>
      </c>
      <c r="B144" s="9">
        <v>5603750681014</v>
      </c>
      <c r="C144" s="4" t="s">
        <v>199</v>
      </c>
      <c r="D144" s="26">
        <v>5.6470588235294121</v>
      </c>
      <c r="E144" s="18">
        <f>VLOOKUP(A144,[1]List1!$B:$J,9,FALSE)</f>
        <v>5.97</v>
      </c>
      <c r="F144" s="15"/>
      <c r="G144" s="15">
        <f t="shared" si="3"/>
        <v>5.7187499999999947E-2</v>
      </c>
    </row>
    <row r="145" spans="1:7" x14ac:dyDescent="0.25">
      <c r="A145" s="4" t="s">
        <v>238</v>
      </c>
      <c r="B145" s="9">
        <v>5603750680611</v>
      </c>
      <c r="C145" s="4" t="s">
        <v>239</v>
      </c>
      <c r="D145" s="26">
        <v>7.235294117647058</v>
      </c>
      <c r="E145" s="18">
        <f>VLOOKUP(A145,[1]List1!$B:$J,9,FALSE)</f>
        <v>7.6499999999999995</v>
      </c>
      <c r="F145" s="15"/>
      <c r="G145" s="15">
        <f t="shared" si="3"/>
        <v>5.7317073170731758E-2</v>
      </c>
    </row>
    <row r="146" spans="1:7" x14ac:dyDescent="0.25">
      <c r="A146" s="5" t="s">
        <v>130</v>
      </c>
      <c r="B146" s="10"/>
      <c r="C146" s="3"/>
      <c r="D146" s="25"/>
      <c r="E146" s="17"/>
      <c r="F146" s="15"/>
    </row>
    <row r="147" spans="1:7" x14ac:dyDescent="0.25">
      <c r="A147" s="4" t="s">
        <v>31</v>
      </c>
      <c r="B147" s="9">
        <v>5603750810285</v>
      </c>
      <c r="C147" s="4" t="s">
        <v>92</v>
      </c>
      <c r="D147" s="26">
        <v>108.23529411764706</v>
      </c>
      <c r="E147" s="18">
        <f>VLOOKUP(A147,[1]List1!$B:$J,9,FALSE)</f>
        <v>114.74</v>
      </c>
      <c r="F147" s="15"/>
      <c r="G147" s="15">
        <f t="shared" si="3"/>
        <v>6.0097826086956463E-2</v>
      </c>
    </row>
    <row r="148" spans="1:7" x14ac:dyDescent="0.25">
      <c r="A148" s="4" t="s">
        <v>28</v>
      </c>
      <c r="B148" s="9">
        <v>5603750810049</v>
      </c>
      <c r="C148" s="4" t="s">
        <v>88</v>
      </c>
      <c r="D148" s="26">
        <v>116.47058823529412</v>
      </c>
      <c r="E148" s="18">
        <f>VLOOKUP(A148,[1]List1!$B:$J,9,FALSE)</f>
        <v>123.46</v>
      </c>
      <c r="F148" s="15"/>
      <c r="G148" s="15">
        <f t="shared" si="3"/>
        <v>6.0010101010101069E-2</v>
      </c>
    </row>
    <row r="149" spans="1:7" x14ac:dyDescent="0.25">
      <c r="A149" s="4" t="s">
        <v>295</v>
      </c>
      <c r="B149" s="9">
        <v>5603750810032</v>
      </c>
      <c r="C149" s="4" t="s">
        <v>287</v>
      </c>
      <c r="D149" s="26">
        <v>123.9</v>
      </c>
      <c r="E149" s="18">
        <f>VLOOKUP(A149,[1]List1!$B:$J,9,FALSE)</f>
        <v>131.02000000000001</v>
      </c>
      <c r="F149" s="15"/>
      <c r="G149" s="15">
        <f t="shared" si="3"/>
        <v>5.7465698143664312E-2</v>
      </c>
    </row>
    <row r="150" spans="1:7" x14ac:dyDescent="0.25">
      <c r="A150" s="4" t="s">
        <v>29</v>
      </c>
      <c r="B150" s="9">
        <v>5603750819028</v>
      </c>
      <c r="C150" s="4" t="s">
        <v>89</v>
      </c>
      <c r="D150" s="26">
        <v>126.82352941176471</v>
      </c>
      <c r="E150" s="18">
        <f>VLOOKUP(A150,[1]List1!$B:$J,9,FALSE)</f>
        <v>134.41999999999999</v>
      </c>
      <c r="F150" s="15"/>
      <c r="G150" s="15">
        <f t="shared" si="3"/>
        <v>5.9897959183673244E-2</v>
      </c>
    </row>
    <row r="151" spans="1:7" x14ac:dyDescent="0.25">
      <c r="A151" s="14" t="s">
        <v>285</v>
      </c>
      <c r="B151" s="9">
        <v>5603750810232</v>
      </c>
      <c r="C151" s="4" t="s">
        <v>90</v>
      </c>
      <c r="D151" s="26">
        <v>185.2</v>
      </c>
      <c r="E151" s="18">
        <f>VLOOKUP(A151,[1]List1!$B:$J,9,FALSE)</f>
        <v>152.52000000000001</v>
      </c>
      <c r="F151" s="15"/>
      <c r="G151" s="15">
        <f t="shared" si="3"/>
        <v>-0.17645788336933033</v>
      </c>
    </row>
    <row r="152" spans="1:7" x14ac:dyDescent="0.25">
      <c r="A152" s="4" t="s">
        <v>30</v>
      </c>
      <c r="B152" s="9">
        <v>560375081028</v>
      </c>
      <c r="C152" s="4" t="s">
        <v>91</v>
      </c>
      <c r="D152" s="26">
        <v>160</v>
      </c>
      <c r="E152" s="18">
        <f>VLOOKUP(A152,[1]List1!$B:$J,9,FALSE)</f>
        <v>169.6</v>
      </c>
      <c r="F152" s="15"/>
      <c r="G152" s="15">
        <f t="shared" si="3"/>
        <v>6.0000000000000053E-2</v>
      </c>
    </row>
    <row r="153" spans="1:7" x14ac:dyDescent="0.25">
      <c r="A153" s="5" t="s">
        <v>221</v>
      </c>
      <c r="B153" s="10"/>
      <c r="C153" s="3"/>
      <c r="D153" s="25"/>
      <c r="E153" s="17"/>
      <c r="F153" s="15"/>
    </row>
    <row r="154" spans="1:7" x14ac:dyDescent="0.25">
      <c r="A154" s="4" t="s">
        <v>222</v>
      </c>
      <c r="B154" s="9">
        <v>5603750589945</v>
      </c>
      <c r="C154" s="4" t="s">
        <v>296</v>
      </c>
      <c r="D154" s="26">
        <v>136.34</v>
      </c>
      <c r="E154" s="18">
        <v>136.34</v>
      </c>
      <c r="F154" s="15"/>
      <c r="G154" s="15">
        <f t="shared" si="3"/>
        <v>0</v>
      </c>
    </row>
    <row r="155" spans="1:7" x14ac:dyDescent="0.25">
      <c r="A155" s="4" t="s">
        <v>223</v>
      </c>
      <c r="B155" s="9">
        <v>5603750589013</v>
      </c>
      <c r="C155" s="4" t="s">
        <v>297</v>
      </c>
      <c r="D155" s="26">
        <v>188.88</v>
      </c>
      <c r="E155" s="18">
        <v>188.88</v>
      </c>
      <c r="F155" s="15"/>
      <c r="G155" s="15">
        <f t="shared" si="3"/>
        <v>0</v>
      </c>
    </row>
    <row r="157" spans="1:7" x14ac:dyDescent="0.25">
      <c r="A157" s="7" t="s">
        <v>163</v>
      </c>
      <c r="B157" s="6"/>
    </row>
    <row r="158" spans="1:7" x14ac:dyDescent="0.25">
      <c r="A158" s="11" t="s">
        <v>294</v>
      </c>
      <c r="B158" s="7"/>
    </row>
    <row r="159" spans="1:7" x14ac:dyDescent="0.25">
      <c r="A159" s="11" t="s">
        <v>164</v>
      </c>
      <c r="B159" s="7"/>
    </row>
    <row r="160" spans="1:7" x14ac:dyDescent="0.25">
      <c r="A160" s="11" t="s">
        <v>4</v>
      </c>
    </row>
  </sheetData>
  <mergeCells count="1">
    <mergeCell ref="A1:C1"/>
  </mergeCells>
  <phoneticPr fontId="10" type="noConversion"/>
  <conditionalFormatting sqref="A158:A160">
    <cfRule type="expression" dxfId="1" priority="1" stopIfTrue="1">
      <formula>#REF!&lt;&gt;""</formula>
    </cfRule>
  </conditionalFormatting>
  <conditionalFormatting sqref="A159:A160">
    <cfRule type="expression" dxfId="0" priority="2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portrait" horizontalDpi="0" verticalDpi="0" r:id="rId1"/>
  <rowBreaks count="1" manualBreakCount="1">
    <brk id="6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Sheet1</vt:lpstr>
      <vt:lpstr>Sheet1!Področje_tiskanja</vt:lpstr>
      <vt:lpstr>Sheet1!Tiskanje_naslovov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Mojca Plešnar</cp:lastModifiedBy>
  <cp:lastPrinted>2023-01-30T13:05:32Z</cp:lastPrinted>
  <dcterms:created xsi:type="dcterms:W3CDTF">2012-04-26T11:50:38Z</dcterms:created>
  <dcterms:modified xsi:type="dcterms:W3CDTF">2026-08-11T12:01:00Z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